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03.08.16" sheetId="1" r:id="rId1"/>
  </sheets>
  <definedNames>
    <definedName name="_xlnm.Print_Titles" localSheetId="0">'03.08.16'!$10:$14</definedName>
  </definedNames>
  <calcPr fullCalcOnLoad="1"/>
</workbook>
</file>

<file path=xl/sharedStrings.xml><?xml version="1.0" encoding="utf-8"?>
<sst xmlns="http://schemas.openxmlformats.org/spreadsheetml/2006/main" count="95" uniqueCount="81">
  <si>
    <t>ПЕРВЫЙ ФИНАНСОВЫЙ ОТЧЁТ</t>
  </si>
  <si>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</si>
  <si>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</si>
  <si>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</si>
  <si>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</si>
  <si>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</si>
  <si>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</si>
  <si>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</si>
  <si>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</si>
  <si>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</si>
  <si>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</si>
  <si>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</si>
  <si>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</si>
  <si>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</si>
  <si>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</si>
  <si>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</si>
  <si>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</si>
  <si>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</si>
  <si>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</si>
  <si>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</si>
  <si>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</si>
  <si>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</si>
  <si>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</si>
  <si>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</si>
  <si>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</si>
  <si>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</si>
  <si>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</si>
  <si>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</si>
  <si>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</si>
  <si>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</si>
  <si>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</si>
  <si>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</si>
  <si>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</si>
  <si>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</si>
  <si>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</si>
  <si>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</si>
  <si>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</si>
  <si>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</si>
  <si>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</si>
  <si>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</si>
  <si>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</si>
  <si>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</si>
  <si>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</si>
  <si>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</si>
  <si>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</si>
  <si>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</si>
  <si>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</si>
  <si>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</si>
  <si>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</si>
  <si>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</si>
  <si>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</si>
  <si>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</si>
  <si>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</si>
  <si>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</si>
  <si>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</si>
  <si>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</si>
  <si>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</si>
  <si>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Приложение 9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</si>
  <si>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</si>
  <si>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</si>
  <si>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</si>
  <si>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</si>
  <si>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</si>
  <si>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</si>
  <si>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</si>
  <si>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</si>
  <si>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</si>
  <si>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</si>
  <si>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</si>
  <si>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</si>
  <si>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</si>
  <si>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Рылов Андрей Александрович</t>
  </si>
  <si>
    <t>Лукьянчук Александр Валерьевич</t>
  </si>
  <si>
    <t>Матвийчук Григорий Петрович</t>
  </si>
  <si>
    <t>Никитина Надежда Анатольевна</t>
  </si>
  <si>
    <t>Сидоров Илья Анатольевич</t>
  </si>
  <si>
    <t>Юсупов Рустем Равилевич</t>
  </si>
  <si>
    <t>Бабийчук Андрей Викторович</t>
  </si>
  <si>
    <t>Бойко Алексей Витальевич</t>
  </si>
  <si>
    <t>Маркович Андрей Алексеевич</t>
  </si>
  <si>
    <t>Филатова Анастасия Викторовна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</si>
</sst>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zoomScaleSheetLayoutView="100" zoomScalePageLayoutView="0" workbookViewId="0" topLeftCell="A46">
      <selection activeCell="C56" sqref="C56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5" width="9.375" style="3" customWidth="1"/>
    <col min="6" max="6" width="8.75390625" style="3" customWidth="1"/>
    <col min="7" max="7" width="9.125" style="3" customWidth="1"/>
    <col min="8" max="8" width="8.875" style="3" customWidth="1"/>
    <col min="9" max="9" width="8.375" style="3" customWidth="1"/>
    <col min="10" max="10" width="9.00390625" style="3" customWidth="1"/>
    <col min="11" max="11" width="8.75390625" style="3" customWidth="1"/>
    <col min="12" max="12" width="9.125" style="3" customWidth="1"/>
    <col min="13" max="13" width="10.00390625" style="3" customWidth="1"/>
    <col min="14" max="14" width="6.8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57</v>
      </c>
    </row>
    <row r="2" s="10" customFormat="1" ht="9.75">
      <c r="N2" s="11" t="s">
        <v>58</v>
      </c>
    </row>
    <row r="3" s="10" customFormat="1" ht="9.75">
      <c r="N3" s="11" t="s">
        <v>59</v>
      </c>
    </row>
    <row r="4" s="6" customFormat="1" ht="11.25">
      <c r="N4" s="7"/>
    </row>
    <row r="5" spans="6:14" s="8" customFormat="1" ht="11.25">
      <c r="F5" s="13" t="s">
        <v>0</v>
      </c>
      <c r="N5" s="9"/>
    </row>
    <row r="6" s="14" customFormat="1" ht="11.25">
      <c r="F6" s="14" t="s">
        <v>70</v>
      </c>
    </row>
    <row r="7" s="14" customFormat="1" ht="11.25">
      <c r="F7" s="14" t="s">
        <v>12</v>
      </c>
    </row>
    <row r="8" spans="6:14" s="13" customFormat="1" ht="11.25">
      <c r="F8" s="13" t="s">
        <v>13</v>
      </c>
      <c r="N8" s="15" t="s">
        <v>60</v>
      </c>
    </row>
    <row r="9" s="10" customFormat="1" ht="9.75">
      <c r="N9" s="12"/>
    </row>
    <row r="10" spans="1:14" s="23" customFormat="1" ht="12.75" customHeight="1">
      <c r="A10" s="65" t="s">
        <v>16</v>
      </c>
      <c r="B10" s="71" t="s">
        <v>1</v>
      </c>
      <c r="C10" s="77" t="s">
        <v>14</v>
      </c>
      <c r="D10" s="74" t="s">
        <v>33</v>
      </c>
      <c r="E10" s="75"/>
      <c r="F10" s="75"/>
      <c r="G10" s="75"/>
      <c r="H10" s="75"/>
      <c r="I10" s="75"/>
      <c r="J10" s="75"/>
      <c r="K10" s="75"/>
      <c r="L10" s="75"/>
      <c r="M10" s="76"/>
      <c r="N10" s="68" t="s">
        <v>11</v>
      </c>
    </row>
    <row r="11" spans="1:14" s="23" customFormat="1" ht="50.25" customHeight="1">
      <c r="A11" s="66"/>
      <c r="B11" s="72"/>
      <c r="C11" s="78"/>
      <c r="D11" s="63" t="s">
        <v>71</v>
      </c>
      <c r="E11" s="63" t="s">
        <v>72</v>
      </c>
      <c r="F11" s="63" t="s">
        <v>73</v>
      </c>
      <c r="G11" s="63" t="s">
        <v>74</v>
      </c>
      <c r="H11" s="63" t="s">
        <v>75</v>
      </c>
      <c r="I11" s="63" t="s">
        <v>76</v>
      </c>
      <c r="J11" s="63" t="s">
        <v>77</v>
      </c>
      <c r="K11" s="63" t="s">
        <v>78</v>
      </c>
      <c r="L11" s="63" t="s">
        <v>79</v>
      </c>
      <c r="M11" s="63" t="s">
        <v>80</v>
      </c>
      <c r="N11" s="69"/>
    </row>
    <row r="12" spans="1:14" s="23" customFormat="1" ht="10.5" customHeight="1">
      <c r="A12" s="66"/>
      <c r="B12" s="72"/>
      <c r="C12" s="41" t="s">
        <v>32</v>
      </c>
      <c r="D12" s="16">
        <v>42583</v>
      </c>
      <c r="E12" s="16">
        <v>42584</v>
      </c>
      <c r="F12" s="16">
        <v>42584</v>
      </c>
      <c r="G12" s="16">
        <v>42584</v>
      </c>
      <c r="H12" s="16">
        <v>42584</v>
      </c>
      <c r="I12" s="16">
        <v>42584</v>
      </c>
      <c r="J12" s="16">
        <v>42585</v>
      </c>
      <c r="K12" s="16">
        <v>42585</v>
      </c>
      <c r="L12" s="16">
        <v>42585</v>
      </c>
      <c r="M12" s="16">
        <v>42585</v>
      </c>
      <c r="N12" s="69"/>
    </row>
    <row r="13" spans="1:14" s="23" customFormat="1" ht="22.5" customHeight="1">
      <c r="A13" s="67"/>
      <c r="B13" s="73"/>
      <c r="C13" s="40"/>
      <c r="D13" s="64" t="s">
        <v>15</v>
      </c>
      <c r="E13" s="64" t="s">
        <v>15</v>
      </c>
      <c r="F13" s="64" t="s">
        <v>15</v>
      </c>
      <c r="G13" s="64" t="s">
        <v>15</v>
      </c>
      <c r="H13" s="64" t="s">
        <v>15</v>
      </c>
      <c r="I13" s="64" t="s">
        <v>15</v>
      </c>
      <c r="J13" s="64" t="s">
        <v>15</v>
      </c>
      <c r="K13" s="64" t="s">
        <v>15</v>
      </c>
      <c r="L13" s="64" t="s">
        <v>15</v>
      </c>
      <c r="M13" s="64" t="s">
        <v>15</v>
      </c>
      <c r="N13" s="70"/>
    </row>
    <row r="14" spans="1:14" s="25" customFormat="1" ht="9.75">
      <c r="A14" s="24">
        <v>1</v>
      </c>
      <c r="B14" s="24">
        <f aca="true" t="shared" si="0" ref="B14:N14">A14+1</f>
        <v>2</v>
      </c>
      <c r="C14" s="24">
        <f t="shared" si="0"/>
        <v>3</v>
      </c>
      <c r="D14" s="24">
        <f t="shared" si="0"/>
        <v>4</v>
      </c>
      <c r="E14" s="24">
        <f t="shared" si="0"/>
        <v>5</v>
      </c>
      <c r="F14" s="24">
        <f t="shared" si="0"/>
        <v>6</v>
      </c>
      <c r="G14" s="24">
        <f t="shared" si="0"/>
        <v>7</v>
      </c>
      <c r="H14" s="24">
        <f t="shared" si="0"/>
        <v>8</v>
      </c>
      <c r="I14" s="24">
        <f t="shared" si="0"/>
        <v>9</v>
      </c>
      <c r="J14" s="24">
        <f t="shared" si="0"/>
        <v>10</v>
      </c>
      <c r="K14" s="24">
        <f t="shared" si="0"/>
        <v>11</v>
      </c>
      <c r="L14" s="24">
        <f t="shared" si="0"/>
        <v>12</v>
      </c>
      <c r="M14" s="24">
        <f t="shared" si="0"/>
        <v>13</v>
      </c>
      <c r="N14" s="24">
        <f t="shared" si="0"/>
        <v>14</v>
      </c>
    </row>
    <row r="15" spans="1:14" s="17" customFormat="1" ht="15.75" customHeight="1">
      <c r="A15" s="48">
        <v>1</v>
      </c>
      <c r="B15" s="49" t="s">
        <v>2</v>
      </c>
      <c r="C15" s="50">
        <v>10</v>
      </c>
      <c r="D15" s="53">
        <v>100</v>
      </c>
      <c r="E15" s="53">
        <v>5000</v>
      </c>
      <c r="F15" s="53">
        <v>1000</v>
      </c>
      <c r="G15" s="53">
        <v>2000</v>
      </c>
      <c r="H15" s="53">
        <f>H17+H23</f>
        <v>0</v>
      </c>
      <c r="I15" s="53">
        <v>5000</v>
      </c>
      <c r="J15" s="53">
        <v>0</v>
      </c>
      <c r="K15" s="53">
        <f>K17+K23</f>
        <v>0</v>
      </c>
      <c r="L15" s="53">
        <v>213.2</v>
      </c>
      <c r="M15" s="53">
        <v>1000</v>
      </c>
      <c r="N15" s="61"/>
    </row>
    <row r="16" spans="1:14" s="18" customFormat="1" ht="10.5" customHeight="1">
      <c r="A16" s="28"/>
      <c r="B16" s="27" t="s">
        <v>17</v>
      </c>
      <c r="C16" s="3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7"/>
    </row>
    <row r="17" spans="1:14" s="18" customFormat="1" ht="21" customHeight="1">
      <c r="A17" s="38" t="s">
        <v>18</v>
      </c>
      <c r="B17" s="32" t="s">
        <v>3</v>
      </c>
      <c r="C17" s="33">
        <v>20</v>
      </c>
      <c r="D17" s="55">
        <v>100</v>
      </c>
      <c r="E17" s="55">
        <v>5000</v>
      </c>
      <c r="F17" s="55">
        <v>1000</v>
      </c>
      <c r="G17" s="55">
        <v>2000</v>
      </c>
      <c r="H17" s="55">
        <f>SUM(H19:H22)</f>
        <v>0</v>
      </c>
      <c r="I17" s="55">
        <v>5000</v>
      </c>
      <c r="J17" s="55">
        <v>0</v>
      </c>
      <c r="K17" s="55">
        <v>0</v>
      </c>
      <c r="L17" s="55">
        <v>213.2</v>
      </c>
      <c r="M17" s="55">
        <v>1000</v>
      </c>
      <c r="N17" s="42"/>
    </row>
    <row r="18" spans="1:14" s="18" customFormat="1" ht="11.25">
      <c r="A18" s="28"/>
      <c r="B18" s="29" t="s">
        <v>19</v>
      </c>
      <c r="C18" s="3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36"/>
    </row>
    <row r="19" spans="1:14" s="18" customFormat="1" ht="20.25" customHeight="1">
      <c r="A19" s="51" t="s">
        <v>20</v>
      </c>
      <c r="B19" s="45" t="s">
        <v>62</v>
      </c>
      <c r="C19" s="33">
        <v>30</v>
      </c>
      <c r="D19" s="57">
        <v>100</v>
      </c>
      <c r="E19" s="57">
        <v>5000</v>
      </c>
      <c r="F19" s="57">
        <v>1000</v>
      </c>
      <c r="G19" s="57">
        <v>2000</v>
      </c>
      <c r="H19" s="57">
        <v>0</v>
      </c>
      <c r="I19" s="57">
        <v>5000</v>
      </c>
      <c r="J19" s="57">
        <v>0</v>
      </c>
      <c r="K19" s="57">
        <v>0</v>
      </c>
      <c r="L19" s="57">
        <v>154.57</v>
      </c>
      <c r="M19" s="57">
        <v>1000</v>
      </c>
      <c r="N19" s="34"/>
    </row>
    <row r="20" spans="1:14" s="18" customFormat="1" ht="21">
      <c r="A20" s="52" t="s">
        <v>21</v>
      </c>
      <c r="B20" s="43" t="s">
        <v>61</v>
      </c>
      <c r="C20" s="22">
        <v>40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21"/>
    </row>
    <row r="21" spans="1:14" s="18" customFormat="1" ht="12.75" customHeight="1">
      <c r="A21" s="52" t="s">
        <v>22</v>
      </c>
      <c r="B21" s="44" t="s">
        <v>28</v>
      </c>
      <c r="C21" s="22">
        <v>50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58.63</v>
      </c>
      <c r="M21" s="58">
        <v>0</v>
      </c>
      <c r="N21" s="21"/>
    </row>
    <row r="22" spans="1:14" s="18" customFormat="1" ht="12.75" customHeight="1">
      <c r="A22" s="52" t="s">
        <v>23</v>
      </c>
      <c r="B22" s="43" t="s">
        <v>29</v>
      </c>
      <c r="C22" s="22">
        <v>60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21"/>
    </row>
    <row r="23" spans="1:14" s="18" customFormat="1" ht="43.5" customHeight="1">
      <c r="A23" s="39" t="s">
        <v>24</v>
      </c>
      <c r="B23" s="37" t="s">
        <v>63</v>
      </c>
      <c r="C23" s="22">
        <v>70</v>
      </c>
      <c r="D23" s="59">
        <f aca="true" t="shared" si="1" ref="D23:M23">SUM(D25:D27)</f>
        <v>0</v>
      </c>
      <c r="E23" s="59">
        <v>0</v>
      </c>
      <c r="F23" s="59">
        <f t="shared" si="1"/>
        <v>0</v>
      </c>
      <c r="G23" s="59">
        <f t="shared" si="1"/>
        <v>0</v>
      </c>
      <c r="H23" s="59">
        <f t="shared" si="1"/>
        <v>0</v>
      </c>
      <c r="I23" s="59">
        <f t="shared" si="1"/>
        <v>0</v>
      </c>
      <c r="J23" s="59">
        <f t="shared" si="1"/>
        <v>0</v>
      </c>
      <c r="K23" s="59">
        <f t="shared" si="1"/>
        <v>0</v>
      </c>
      <c r="L23" s="59">
        <f t="shared" si="1"/>
        <v>0</v>
      </c>
      <c r="M23" s="59">
        <f t="shared" si="1"/>
        <v>0</v>
      </c>
      <c r="N23" s="20"/>
    </row>
    <row r="24" spans="1:14" s="18" customFormat="1" ht="11.25">
      <c r="A24" s="28"/>
      <c r="B24" s="29" t="s">
        <v>19</v>
      </c>
      <c r="C24" s="3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27"/>
    </row>
    <row r="25" spans="1:14" s="18" customFormat="1" ht="30" customHeight="1">
      <c r="A25" s="30" t="s">
        <v>25</v>
      </c>
      <c r="B25" s="45" t="s">
        <v>64</v>
      </c>
      <c r="C25" s="33">
        <v>80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34"/>
    </row>
    <row r="26" spans="1:14" s="18" customFormat="1" ht="11.25">
      <c r="A26" s="31" t="s">
        <v>26</v>
      </c>
      <c r="B26" s="44" t="s">
        <v>30</v>
      </c>
      <c r="C26" s="22">
        <v>90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21"/>
    </row>
    <row r="27" spans="1:14" s="18" customFormat="1" ht="11.25">
      <c r="A27" s="31" t="s">
        <v>27</v>
      </c>
      <c r="B27" s="44" t="s">
        <v>31</v>
      </c>
      <c r="C27" s="22">
        <v>100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21"/>
    </row>
    <row r="28" spans="1:14" s="17" customFormat="1" ht="20.25" customHeight="1">
      <c r="A28" s="48">
        <v>2</v>
      </c>
      <c r="B28" s="60" t="s">
        <v>34</v>
      </c>
      <c r="C28" s="50">
        <v>110</v>
      </c>
      <c r="D28" s="53">
        <f>D30+D31+D36</f>
        <v>0</v>
      </c>
      <c r="E28" s="53">
        <f aca="true" t="shared" si="2" ref="E28:M28">E30+E31+E36</f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61"/>
    </row>
    <row r="29" spans="1:14" s="18" customFormat="1" ht="11.25">
      <c r="A29" s="28"/>
      <c r="B29" s="27" t="s">
        <v>17</v>
      </c>
      <c r="C29" s="3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27"/>
    </row>
    <row r="30" spans="1:14" s="18" customFormat="1" ht="11.25">
      <c r="A30" s="38" t="s">
        <v>35</v>
      </c>
      <c r="B30" s="26" t="s">
        <v>4</v>
      </c>
      <c r="C30" s="33">
        <v>120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34"/>
    </row>
    <row r="31" spans="1:14" s="18" customFormat="1" ht="24.75" customHeight="1">
      <c r="A31" s="39" t="s">
        <v>36</v>
      </c>
      <c r="B31" s="37" t="s">
        <v>5</v>
      </c>
      <c r="C31" s="22">
        <v>130</v>
      </c>
      <c r="D31" s="58">
        <f>SUM(D33:D35)</f>
        <v>0</v>
      </c>
      <c r="E31" s="58">
        <f aca="true" t="shared" si="3" ref="E31:M31">SUM(E33:E35)</f>
        <v>0</v>
      </c>
      <c r="F31" s="58">
        <f t="shared" si="3"/>
        <v>0</v>
      </c>
      <c r="G31" s="58">
        <f t="shared" si="3"/>
        <v>0</v>
      </c>
      <c r="H31" s="58">
        <f t="shared" si="3"/>
        <v>0</v>
      </c>
      <c r="I31" s="58">
        <f t="shared" si="3"/>
        <v>0</v>
      </c>
      <c r="J31" s="58">
        <f t="shared" si="3"/>
        <v>0</v>
      </c>
      <c r="K31" s="58">
        <f t="shared" si="3"/>
        <v>0</v>
      </c>
      <c r="L31" s="58">
        <f t="shared" si="3"/>
        <v>0</v>
      </c>
      <c r="M31" s="58">
        <f t="shared" si="3"/>
        <v>0</v>
      </c>
      <c r="N31" s="21"/>
    </row>
    <row r="32" spans="1:14" s="18" customFormat="1" ht="11.25">
      <c r="A32" s="28"/>
      <c r="B32" s="29" t="s">
        <v>19</v>
      </c>
      <c r="C32" s="3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7"/>
    </row>
    <row r="33" spans="1:14" s="18" customFormat="1" ht="34.5" customHeight="1">
      <c r="A33" s="51" t="s">
        <v>38</v>
      </c>
      <c r="B33" s="45" t="s">
        <v>39</v>
      </c>
      <c r="C33" s="33">
        <v>140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34"/>
    </row>
    <row r="34" spans="1:14" s="18" customFormat="1" ht="33.75" customHeight="1">
      <c r="A34" s="52" t="s">
        <v>40</v>
      </c>
      <c r="B34" s="43" t="s">
        <v>41</v>
      </c>
      <c r="C34" s="22">
        <v>150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21"/>
    </row>
    <row r="35" spans="1:14" s="18" customFormat="1" ht="22.5" customHeight="1">
      <c r="A35" s="52" t="s">
        <v>42</v>
      </c>
      <c r="B35" s="43" t="s">
        <v>65</v>
      </c>
      <c r="C35" s="22">
        <v>160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21"/>
    </row>
    <row r="36" spans="1:14" s="18" customFormat="1" ht="24.75" customHeight="1">
      <c r="A36" s="39" t="s">
        <v>37</v>
      </c>
      <c r="B36" s="37" t="s">
        <v>6</v>
      </c>
      <c r="C36" s="22">
        <v>170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21"/>
    </row>
    <row r="37" spans="1:14" s="17" customFormat="1" ht="14.25" customHeight="1">
      <c r="A37" s="48">
        <v>3</v>
      </c>
      <c r="B37" s="62" t="s">
        <v>7</v>
      </c>
      <c r="C37" s="50">
        <v>180</v>
      </c>
      <c r="D37" s="53">
        <v>50</v>
      </c>
      <c r="E37" s="53">
        <v>260</v>
      </c>
      <c r="F37" s="53">
        <v>260</v>
      </c>
      <c r="G37" s="53">
        <v>950</v>
      </c>
      <c r="H37" s="53">
        <f>H39+H42+H43+H44+H45+H46+H47+H48</f>
        <v>0</v>
      </c>
      <c r="I37" s="53">
        <v>300</v>
      </c>
      <c r="J37" s="53">
        <v>0</v>
      </c>
      <c r="K37" s="53">
        <f>K39+K42+K43+K44+K45+K46+K47+K48</f>
        <v>0</v>
      </c>
      <c r="L37" s="53">
        <v>95.94</v>
      </c>
      <c r="M37" s="53">
        <v>780</v>
      </c>
      <c r="N37" s="49"/>
    </row>
    <row r="38" spans="1:14" s="18" customFormat="1" ht="10.5" customHeight="1">
      <c r="A38" s="28"/>
      <c r="B38" s="27" t="s">
        <v>17</v>
      </c>
      <c r="C38" s="3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27"/>
    </row>
    <row r="39" spans="1:14" s="18" customFormat="1" ht="12.75" customHeight="1">
      <c r="A39" s="38" t="s">
        <v>43</v>
      </c>
      <c r="B39" s="26" t="s">
        <v>8</v>
      </c>
      <c r="C39" s="33">
        <v>190</v>
      </c>
      <c r="D39" s="57">
        <v>0</v>
      </c>
      <c r="E39" s="57">
        <v>260</v>
      </c>
      <c r="F39" s="57">
        <v>260</v>
      </c>
      <c r="G39" s="57">
        <v>950</v>
      </c>
      <c r="H39" s="57">
        <v>0</v>
      </c>
      <c r="I39" s="57">
        <v>300</v>
      </c>
      <c r="J39" s="57">
        <v>0</v>
      </c>
      <c r="K39" s="57">
        <f>SUM(K41)</f>
        <v>0</v>
      </c>
      <c r="L39" s="57">
        <v>95.94</v>
      </c>
      <c r="M39" s="57">
        <v>780</v>
      </c>
      <c r="N39" s="34"/>
    </row>
    <row r="40" spans="1:14" s="18" customFormat="1" ht="11.25">
      <c r="A40" s="28"/>
      <c r="B40" s="29" t="s">
        <v>19</v>
      </c>
      <c r="C40" s="3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7"/>
    </row>
    <row r="41" spans="1:14" s="18" customFormat="1" ht="17.25" customHeight="1">
      <c r="A41" s="30" t="s">
        <v>44</v>
      </c>
      <c r="B41" s="45" t="s">
        <v>45</v>
      </c>
      <c r="C41" s="33">
        <v>200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34"/>
    </row>
    <row r="42" spans="1:14" s="18" customFormat="1" ht="22.5">
      <c r="A42" s="38" t="s">
        <v>46</v>
      </c>
      <c r="B42" s="37" t="s">
        <v>47</v>
      </c>
      <c r="C42" s="22">
        <v>210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21"/>
    </row>
    <row r="43" spans="1:14" s="18" customFormat="1" ht="23.25" customHeight="1">
      <c r="A43" s="38" t="s">
        <v>48</v>
      </c>
      <c r="B43" s="37" t="s">
        <v>49</v>
      </c>
      <c r="C43" s="22">
        <v>220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21"/>
    </row>
    <row r="44" spans="1:14" s="18" customFormat="1" ht="22.5">
      <c r="A44" s="38" t="s">
        <v>50</v>
      </c>
      <c r="B44" s="37" t="s">
        <v>10</v>
      </c>
      <c r="C44" s="22">
        <v>230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21"/>
    </row>
    <row r="45" spans="1:14" s="18" customFormat="1" ht="15.75" customHeight="1">
      <c r="A45" s="38" t="s">
        <v>51</v>
      </c>
      <c r="B45" s="19" t="s">
        <v>9</v>
      </c>
      <c r="C45" s="22">
        <v>240</v>
      </c>
      <c r="D45" s="58">
        <v>0</v>
      </c>
      <c r="E45" s="58">
        <v>0</v>
      </c>
      <c r="F45" s="57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21"/>
    </row>
    <row r="46" spans="1:14" s="18" customFormat="1" ht="23.25" customHeight="1">
      <c r="A46" s="38" t="s">
        <v>52</v>
      </c>
      <c r="B46" s="37" t="s">
        <v>66</v>
      </c>
      <c r="C46" s="22">
        <v>250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21"/>
    </row>
    <row r="47" spans="1:14" s="18" customFormat="1" ht="30.75" customHeight="1">
      <c r="A47" s="38" t="s">
        <v>53</v>
      </c>
      <c r="B47" s="37" t="s">
        <v>54</v>
      </c>
      <c r="C47" s="22">
        <v>260</v>
      </c>
      <c r="D47" s="58">
        <v>50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21"/>
    </row>
    <row r="48" spans="1:14" s="18" customFormat="1" ht="21.75" customHeight="1">
      <c r="A48" s="38" t="s">
        <v>55</v>
      </c>
      <c r="B48" s="37" t="s">
        <v>56</v>
      </c>
      <c r="C48" s="22">
        <v>270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21"/>
    </row>
    <row r="49" spans="1:14" s="17" customFormat="1" ht="45">
      <c r="A49" s="48">
        <v>4</v>
      </c>
      <c r="B49" s="60" t="s">
        <v>67</v>
      </c>
      <c r="C49" s="50">
        <v>280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49"/>
    </row>
    <row r="50" spans="1:14" s="17" customFormat="1" ht="33.75">
      <c r="A50" s="48">
        <v>5</v>
      </c>
      <c r="B50" s="60" t="s">
        <v>68</v>
      </c>
      <c r="C50" s="50">
        <v>290</v>
      </c>
      <c r="D50" s="53">
        <f aca="true" t="shared" si="4" ref="D50:M50">D15-D28-D37-D49</f>
        <v>50</v>
      </c>
      <c r="E50" s="53">
        <f t="shared" si="4"/>
        <v>4740</v>
      </c>
      <c r="F50" s="53">
        <f t="shared" si="4"/>
        <v>740</v>
      </c>
      <c r="G50" s="53">
        <f t="shared" si="4"/>
        <v>1050</v>
      </c>
      <c r="H50" s="53">
        <f t="shared" si="4"/>
        <v>0</v>
      </c>
      <c r="I50" s="53">
        <f t="shared" si="4"/>
        <v>4700</v>
      </c>
      <c r="J50" s="53">
        <f t="shared" si="4"/>
        <v>0</v>
      </c>
      <c r="K50" s="53">
        <f t="shared" si="4"/>
        <v>0</v>
      </c>
      <c r="L50" s="53">
        <f t="shared" si="4"/>
        <v>117.25999999999999</v>
      </c>
      <c r="M50" s="53">
        <f t="shared" si="4"/>
        <v>220</v>
      </c>
      <c r="N50" s="49"/>
    </row>
    <row r="51" spans="1:14" s="10" customFormat="1" ht="13.5" customHeight="1">
      <c r="A51" s="47" t="s">
        <v>69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12"/>
    </row>
    <row r="52" spans="1:14" s="6" customFormat="1" ht="11.25">
      <c r="A52" s="8"/>
      <c r="B52" s="8"/>
      <c r="N52" s="7"/>
    </row>
    <row r="56" ht="11.25">
      <c r="N56" s="5"/>
    </row>
  </sheetData>
  <sheetProtection/>
  <mergeCells count="5">
    <mergeCell ref="A10:A13"/>
    <mergeCell ref="N10:N13"/>
    <mergeCell ref="B10:B13"/>
    <mergeCell ref="D10:M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2016-08-03T11:51:51Z</cp:lastPrinted>
  <dcterms:created xsi:type="dcterms:W3CDTF">2005-02-22T15:31:57Z</dcterms:created>
  <dcterms:modified xsi:type="dcterms:W3CDTF">2016-08-03T12:26:18Z</dcterms:modified>
  <cp:category/>
  <cp:version/>
  <cp:contentType/>
  <cp:contentStatus/>
</cp:coreProperties>
</file>