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<sst xmlns="http://schemas.openxmlformats.org/spreadsheetml/2006/main" count="13" uniqueCount="11">
  <si>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</si>
  <si>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Тюменской областной Думы шестого созыва</t>
  </si>
  <si>
    <t>Сургутский (№ 10)</t>
  </si>
  <si>
    <t>В руб.</t>
  </si>
  <si>
    <t>1</t>
  </si>
  <si>
    <t>1.</t>
  </si>
  <si>
    <t>27.07.2016</t>
  </si>
  <si>
    <t/>
  </si>
  <si>
    <t>28.07.2016</t>
  </si>
  <si>
    <t>2.</t>
  </si>
  <si>
    <t>По состоянию на 02.08.2016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</si>
</sst>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"/>
    <numFmt numFmtId="165" formatCode="dd\.mm\.yyyy"/>
    <numFmt numFmtId="166" formatCode="\C\us\t\o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164" fontId="40" fillId="33" borderId="10" xfId="0" applyNumberFormat="1" applyFont="1" applyFill="1" applyBorder="1" applyAlignment="1">
      <alignment horizontal="right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 horizontal="center" vertical="center" wrapText="1"/>
    </xf>
    <xf numFmtId="166" fontId="41" fillId="0" borderId="0" xfId="0" applyNumberFormat="1" applyFont="1" applyAlignment="1">
      <alignment horizontal="left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44" fillId="34" borderId="10" xfId="0" applyNumberFormat="1" applyFont="1" applyFill="1" applyBorder="1" applyAlignment="1" quotePrefix="1">
      <alignment horizontal="center" vertical="top" wrapText="1"/>
    </xf>
    <xf numFmtId="0" fontId="44" fillId="34" borderId="10" xfId="0" applyNumberFormat="1" applyFont="1" applyFill="1" applyBorder="1" applyAlignment="1">
      <alignment horizontal="left" vertical="top" wrapText="1"/>
    </xf>
    <xf numFmtId="164" fontId="44" fillId="34" borderId="10" xfId="0" applyNumberFormat="1" applyFont="1" applyFill="1" applyBorder="1" applyAlignment="1">
      <alignment horizontal="right" vertical="top" wrapText="1"/>
    </xf>
    <xf numFmtId="1" fontId="44" fillId="34" borderId="10" xfId="0" applyNumberFormat="1" applyFont="1" applyFill="1" applyBorder="1" applyAlignment="1">
      <alignment horizontal="center" vertical="top" wrapText="1"/>
    </xf>
    <xf numFmtId="165" fontId="44" fillId="34" borderId="10" xfId="0" applyNumberFormat="1" applyFont="1" applyFill="1" applyBorder="1" applyAlignment="1">
      <alignment horizontal="center" vertical="top" wrapText="1"/>
    </xf>
    <xf numFmtId="0" fontId="40" fillId="33" borderId="10" xfId="0" applyNumberFormat="1" applyFont="1" applyFill="1" applyBorder="1" applyAlignment="1" quotePrefix="1">
      <alignment horizontal="center" vertical="top" wrapText="1"/>
    </xf>
    <xf numFmtId="0" fontId="40" fillId="33" borderId="10" xfId="0" applyNumberFormat="1" applyFont="1" applyFill="1" applyBorder="1" applyAlignment="1">
      <alignment horizontal="left" vertical="top" wrapText="1"/>
    </xf>
    <xf numFmtId="164" fontId="40" fillId="33" borderId="10" xfId="0" applyNumberFormat="1" applyFont="1" applyFill="1" applyBorder="1" applyAlignment="1">
      <alignment horizontal="right" vertical="top" wrapText="1"/>
    </xf>
    <xf numFmtId="1" fontId="40" fillId="33" borderId="10" xfId="0" applyNumberFormat="1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5.7109375" style="0" customWidth="1"/>
    <col min="2" max="2" width="16.140625" style="0" customWidth="1"/>
    <col min="3" max="4" width="15.7109375" style="0" customWidth="1"/>
    <col min="5" max="5" width="13.14062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5.7109375" style="0" customWidth="1"/>
    <col min="13" max="13" width="22.57421875" style="0" customWidth="1"/>
    <col min="14" max="14" width="9.140625" style="0" customWidth="1"/>
  </cols>
  <sheetData>
    <row r="1" ht="15" customHeight="1">
      <c r="M1" s="1"/>
    </row>
    <row r="2" spans="1:13" ht="159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ht="15">
      <c r="M5" s="3" t="s">
        <v>10</v>
      </c>
    </row>
    <row r="6" ht="15">
      <c r="M6" s="3" t="s">
        <v>3</v>
      </c>
    </row>
    <row r="7" spans="1:13" ht="24" customHeight="1">
      <c r="A7" s="12" t="str">
        <f>"№
п/п"</f>
        <v>№
п/п</v>
      </c>
      <c r="B7" s="12" t="str">
        <f>"Фамилия, имя, отчество кандидата"</f>
        <v>Фамилия, имя, отчество кандидата</v>
      </c>
      <c r="C7" s="15" t="str">
        <f>"Поступило средств"</f>
        <v>Поступило средств</v>
      </c>
      <c r="D7" s="16"/>
      <c r="E7" s="16"/>
      <c r="F7" s="16"/>
      <c r="G7" s="17"/>
      <c r="H7" s="15" t="str">
        <f>"Израсходовано средств"</f>
        <v>Израсходовано средств</v>
      </c>
      <c r="I7" s="16"/>
      <c r="J7" s="16"/>
      <c r="K7" s="17"/>
      <c r="L7" s="15" t="str">
        <f>"Возвращено средств"</f>
        <v>Возвращено средств</v>
      </c>
      <c r="M7" s="17"/>
    </row>
    <row r="8" spans="1:14" ht="48.75" customHeight="1">
      <c r="A8" s="13"/>
      <c r="B8" s="13"/>
      <c r="C8" s="12" t="str">
        <f>"всего"</f>
        <v>всего</v>
      </c>
      <c r="D8" s="15" t="str">
        <f>"из них"</f>
        <v>из них</v>
      </c>
      <c r="E8" s="16"/>
      <c r="F8" s="16"/>
      <c r="G8" s="17"/>
      <c r="H8" s="12" t="str">
        <f>"всего"</f>
        <v>всего</v>
      </c>
      <c r="I8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16"/>
      <c r="K8" s="17"/>
      <c r="L8" s="12" t="str">
        <f>"сумма, руб."</f>
        <v>сумма, руб.</v>
      </c>
      <c r="M8" s="12" t="str">
        <f>"основание возврата"</f>
        <v>основание возврата</v>
      </c>
      <c r="N8" s="2"/>
    </row>
    <row r="9" spans="1:14" ht="69.75" customHeight="1">
      <c r="A9" s="13"/>
      <c r="B9" s="13"/>
      <c r="C9" s="13"/>
      <c r="D9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7"/>
      <c r="F9" s="15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7"/>
      <c r="H9" s="13"/>
      <c r="I9" s="12" t="str">
        <f>"дата операции"</f>
        <v>дата операции</v>
      </c>
      <c r="J9" s="12" t="str">
        <f>"сумма, руб."</f>
        <v>сумма, руб.</v>
      </c>
      <c r="K9" s="12" t="str">
        <f>"назначение платежа"</f>
        <v>назначение платежа</v>
      </c>
      <c r="L9" s="13"/>
      <c r="M9" s="13"/>
      <c r="N9" s="2"/>
    </row>
    <row r="10" spans="1:14" ht="60" customHeight="1">
      <c r="A10" s="14"/>
      <c r="B10" s="14"/>
      <c r="C10" s="14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14"/>
      <c r="I10" s="14"/>
      <c r="J10" s="14"/>
      <c r="K10" s="14"/>
      <c r="L10" s="14"/>
      <c r="M10" s="14"/>
      <c r="N10" s="2"/>
    </row>
    <row r="11" spans="1:14" ht="15">
      <c r="A11" s="6" t="s">
        <v>4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61.5" customHeight="1">
      <c r="A12" s="20" t="s">
        <v>5</v>
      </c>
      <c r="B12" s="21" t="str">
        <f>"Иванов Игорь Алексеевич"</f>
        <v>Иванов Игорь Алексеевич</v>
      </c>
      <c r="C12" s="22"/>
      <c r="D12" s="22"/>
      <c r="E12" s="21">
        <f>""</f>
      </c>
      <c r="F12" s="22"/>
      <c r="G12" s="23"/>
      <c r="H12" s="22"/>
      <c r="I12" s="24" t="s">
        <v>6</v>
      </c>
      <c r="J12" s="22">
        <v>418000</v>
      </c>
      <c r="K12" s="21" t="str">
        <f>"Израсходовано на предвыборную агитацию"</f>
        <v>Израсходовано на предвыборную агитацию</v>
      </c>
      <c r="L12" s="22"/>
      <c r="M12" s="21">
        <f>""</f>
      </c>
      <c r="N12" s="5"/>
    </row>
    <row r="13" spans="1:14" ht="55.5" customHeight="1">
      <c r="A13" s="20" t="s">
        <v>7</v>
      </c>
      <c r="B13" s="21">
        <f>""</f>
      </c>
      <c r="C13" s="22"/>
      <c r="D13" s="22"/>
      <c r="E13" s="21">
        <f>""</f>
      </c>
      <c r="F13" s="22"/>
      <c r="G13" s="23"/>
      <c r="H13" s="22"/>
      <c r="I13" s="24" t="s">
        <v>8</v>
      </c>
      <c r="J13" s="22">
        <v>308700</v>
      </c>
      <c r="K13" s="21" t="str">
        <f>"Израсходовано на предвыборную агитацию"</f>
        <v>Израсходовано на предвыборную агитацию</v>
      </c>
      <c r="L13" s="22"/>
      <c r="M13" s="21">
        <f>""</f>
      </c>
      <c r="N13" s="2"/>
    </row>
    <row r="14" spans="1:14" ht="30" customHeight="1">
      <c r="A14" s="25" t="s">
        <v>7</v>
      </c>
      <c r="B14" s="26" t="str">
        <f>"Итого по кандидату"</f>
        <v>Итого по кандидату</v>
      </c>
      <c r="C14" s="27">
        <v>1000000</v>
      </c>
      <c r="D14" s="27">
        <v>0</v>
      </c>
      <c r="E14" s="26">
        <f>""</f>
      </c>
      <c r="F14" s="27">
        <v>0</v>
      </c>
      <c r="G14" s="28"/>
      <c r="H14" s="27">
        <v>798536</v>
      </c>
      <c r="I14" s="29"/>
      <c r="J14" s="27">
        <v>726700</v>
      </c>
      <c r="K14" s="26">
        <f>""</f>
      </c>
      <c r="L14" s="27">
        <v>0</v>
      </c>
      <c r="M14" s="26">
        <f>""</f>
      </c>
      <c r="N14" s="2"/>
    </row>
    <row r="15" spans="1:14" ht="68.25" customHeight="1">
      <c r="A15" s="20" t="s">
        <v>9</v>
      </c>
      <c r="B15" s="21" t="str">
        <f>"Савинец Оксана Сергеевна"</f>
        <v>Савинец Оксана Сергеевна</v>
      </c>
      <c r="C15" s="22">
        <v>16500</v>
      </c>
      <c r="D15" s="22"/>
      <c r="E15" s="21">
        <f>""</f>
      </c>
      <c r="F15" s="22"/>
      <c r="G15" s="23"/>
      <c r="H15" s="22">
        <v>16500</v>
      </c>
      <c r="I15" s="24"/>
      <c r="J15" s="22"/>
      <c r="K15" s="21">
        <f>""</f>
      </c>
      <c r="L15" s="22">
        <v>1950</v>
      </c>
      <c r="M15" s="21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  <c r="N15" s="5"/>
    </row>
    <row r="16" spans="1:14" ht="15">
      <c r="A16" s="6" t="s">
        <v>7</v>
      </c>
      <c r="B16" s="7" t="str">
        <f>"Итого"</f>
        <v>Итого</v>
      </c>
      <c r="C16" s="8">
        <v>1016500</v>
      </c>
      <c r="D16" s="8">
        <v>0</v>
      </c>
      <c r="E16" s="7">
        <f>""</f>
      </c>
      <c r="F16" s="8">
        <v>0</v>
      </c>
      <c r="G16" s="9">
        <v>0</v>
      </c>
      <c r="H16" s="8">
        <v>815036</v>
      </c>
      <c r="I16" s="10"/>
      <c r="J16" s="8">
        <v>726700</v>
      </c>
      <c r="K16" s="7">
        <f>""</f>
      </c>
      <c r="L16" s="8">
        <v>1950</v>
      </c>
      <c r="M16" s="7">
        <f>""</f>
      </c>
      <c r="N16" s="5"/>
    </row>
    <row r="17" ht="15">
      <c r="N17" s="5"/>
    </row>
    <row r="18" spans="1:13" ht="39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18:M18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/>
  <pageMargins left="0.3472222222222222" right="0.1388888888888889" top="0.1388888888888889" bottom="0.1388888888888889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2016-08-11T05:45:58Z</dcterms:created>
  <dcterms:modified xsi:type="dcterms:W3CDTF">2016-08-11T05:52:38Z</dcterms:modified>
  <cp:category/>
  <cp:version/>
  <cp:contentType/>
  <cp:contentStatus/>
</cp:coreProperties>
</file>