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родный газ" sheetId="1" r:id="rId1"/>
    <sheet name="рост" sheetId="2" r:id="rId2"/>
    <sheet name="рост (2)" sheetId="3" r:id="rId3"/>
    <sheet name="Лист3" sheetId="4" r:id="rId4"/>
  </sheets>
  <definedNames>
    <definedName name="_xlnm.Print_Area" localSheetId="0">'Природный газ'!$A$1:$H$19</definedName>
  </definedNames>
  <calcPr fullCalcOnLoad="1"/>
</workbook>
</file>

<file path=xl/sharedStrings.xml><?xml version="1.0" encoding="utf-8"?>
<sst xmlns="http://schemas.openxmlformats.org/spreadsheetml/2006/main" count="229" uniqueCount="49">
  <si>
    <t>Наименование услуг</t>
  </si>
  <si>
    <t>Розничная цена</t>
  </si>
  <si>
    <t>Норматив потребления</t>
  </si>
  <si>
    <t>Размер платы за газоснабжение</t>
  </si>
  <si>
    <t>Размер показателя                                                    (с НДС)</t>
  </si>
  <si>
    <t>Единица измерения цены</t>
  </si>
  <si>
    <t>Единица измерения норматива</t>
  </si>
  <si>
    <t>Единица измерения размера платы</t>
  </si>
  <si>
    <t>Размер норматива потребления</t>
  </si>
  <si>
    <t>1.</t>
  </si>
  <si>
    <t>1.1.</t>
  </si>
  <si>
    <t>1.2.</t>
  </si>
  <si>
    <t>2.</t>
  </si>
  <si>
    <t>руб./1000 куб.м</t>
  </si>
  <si>
    <t>куб.м / мес.                              на 1 человека</t>
  </si>
  <si>
    <t>куб.м / кв.м                                              в месяц</t>
  </si>
  <si>
    <t>руб. / мес.                              на 1 человека</t>
  </si>
  <si>
    <t>руб. / кв.м                                              в месяц</t>
  </si>
  <si>
    <t>Газ природный, используемый для приготовления пищи и нагрева воды на газовом оборудовании</t>
  </si>
  <si>
    <t>Для газовой плиты при наличии централизованного отопления и централизованного горячего водоснабжения</t>
  </si>
  <si>
    <t>Для газовой плиты при отсутствии газового водонагревателя и централизованного горячего водоснабжения</t>
  </si>
  <si>
    <t>Для газовой плиты и газового водонагревателя при отсутствии централизованного горячего водоснабжения</t>
  </si>
  <si>
    <t>Газ природный, используемый для отопления жилых помещений от газовых приборов</t>
  </si>
  <si>
    <t>Газ природный</t>
  </si>
  <si>
    <t>Газ сжиженный</t>
  </si>
  <si>
    <t>1.1.1.</t>
  </si>
  <si>
    <t>1.1.2.</t>
  </si>
  <si>
    <t>1.1.3.</t>
  </si>
  <si>
    <t>2.1.</t>
  </si>
  <si>
    <t>2.2.</t>
  </si>
  <si>
    <t>руб. / кг</t>
  </si>
  <si>
    <t>кг / мес.                              на 1 человека</t>
  </si>
  <si>
    <t>№                             п/п</t>
  </si>
  <si>
    <t>Размер показателя (гр.4 х гр.6)</t>
  </si>
  <si>
    <t>Суслова Ольга Викторовна</t>
  </si>
  <si>
    <t>Рост размера платы с 01.02.2008 по сравнению с размером платы с 01.07.2007, %</t>
  </si>
  <si>
    <t xml:space="preserve">Расчет размеров платы за газоснабжение </t>
  </si>
  <si>
    <t>Расчет размера платы за газоснабжение для нанимателей жилых помещений муниципального жилищного фонда                                                                      с 1 июля 2014 года</t>
  </si>
  <si>
    <t>Газ природный, используемый для приготовления пищи и подогрева воды</t>
  </si>
  <si>
    <t>Газ природный, используемый для отопления жилых помещений</t>
  </si>
  <si>
    <t>куб.м / кв.м отапливаемой площади в месяц в течение года</t>
  </si>
  <si>
    <t>руб. / кв.м отапливаемой площади в месяц в течение года</t>
  </si>
  <si>
    <t>При наличии в жилом помещении газовой плиты и централизованного горячего водоснабжения</t>
  </si>
  <si>
    <t>При наличии в жилом помещении газовой плиты и газового водонагревателя</t>
  </si>
  <si>
    <t>2.3.</t>
  </si>
  <si>
    <t>При наличии в жилом помещении газовой плиты и отсутствии централизованного горячего водоснабжения и газового водонагревателя</t>
  </si>
  <si>
    <t>тел. (3462)52-45-11</t>
  </si>
  <si>
    <t>с 01.07.2013</t>
  </si>
  <si>
    <t>с 01.07.2014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</si>
</sst>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top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SheetLayoutView="100" workbookViewId="0" topLeftCell="A1">
      <selection activeCell="H16" sqref="H16"/>
    </sheetView>
  </sheetViews>
  <sheetFormatPr defaultColWidth="9.140625" defaultRowHeight="12.75"/>
  <cols>
    <col min="1" max="1" width="5.8515625" style="2" customWidth="1"/>
    <col min="2" max="2" width="37.140625" style="2" customWidth="1"/>
    <col min="3" max="3" width="14.7109375" style="2" customWidth="1"/>
    <col min="4" max="4" width="12.8515625" style="2" customWidth="1"/>
    <col min="5" max="5" width="14.421875" style="2" customWidth="1"/>
    <col min="6" max="6" width="12.8515625" style="2" customWidth="1"/>
    <col min="7" max="7" width="14.421875" style="2" customWidth="1"/>
    <col min="8" max="8" width="12.8515625" style="2" customWidth="1"/>
    <col min="9" max="16384" width="9.140625" style="2" customWidth="1"/>
  </cols>
  <sheetData>
    <row r="1" ht="18" customHeight="1">
      <c r="H1" s="12"/>
    </row>
    <row r="2" spans="2:8" ht="27.75" customHeight="1">
      <c r="B2" s="31" t="s">
        <v>37</v>
      </c>
      <c r="C2" s="31"/>
      <c r="D2" s="31"/>
      <c r="E2" s="31"/>
      <c r="F2" s="31"/>
      <c r="G2" s="31"/>
      <c r="H2" s="31"/>
    </row>
    <row r="4" spans="1:8" ht="28.5" customHeight="1">
      <c r="A4" s="30" t="s">
        <v>32</v>
      </c>
      <c r="B4" s="30" t="s">
        <v>0</v>
      </c>
      <c r="C4" s="30" t="s">
        <v>1</v>
      </c>
      <c r="D4" s="30"/>
      <c r="E4" s="30" t="s">
        <v>2</v>
      </c>
      <c r="F4" s="30"/>
      <c r="G4" s="30" t="s">
        <v>3</v>
      </c>
      <c r="H4" s="30"/>
    </row>
    <row r="5" spans="1:8" ht="41.25" customHeight="1">
      <c r="A5" s="30"/>
      <c r="B5" s="30"/>
      <c r="C5" s="1" t="s">
        <v>5</v>
      </c>
      <c r="D5" s="1" t="s">
        <v>4</v>
      </c>
      <c r="E5" s="1" t="s">
        <v>6</v>
      </c>
      <c r="F5" s="1" t="s">
        <v>8</v>
      </c>
      <c r="G5" s="1" t="s">
        <v>7</v>
      </c>
      <c r="H5" s="1" t="s">
        <v>33</v>
      </c>
    </row>
    <row r="6" spans="1:8" ht="12.75">
      <c r="A6" s="8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5" customHeight="1">
      <c r="A7" s="9" t="s">
        <v>9</v>
      </c>
      <c r="B7" s="14" t="s">
        <v>23</v>
      </c>
      <c r="C7" s="14"/>
      <c r="D7" s="14"/>
      <c r="E7" s="14"/>
      <c r="F7" s="14"/>
      <c r="G7" s="14"/>
      <c r="H7" s="14"/>
    </row>
    <row r="8" spans="1:8" ht="27.75" customHeight="1">
      <c r="A8" s="10" t="s">
        <v>10</v>
      </c>
      <c r="B8" s="27" t="s">
        <v>38</v>
      </c>
      <c r="C8" s="4"/>
      <c r="D8" s="4"/>
      <c r="E8" s="4"/>
      <c r="F8" s="4"/>
      <c r="G8" s="4"/>
      <c r="H8" s="4"/>
    </row>
    <row r="9" spans="1:8" ht="39.75" customHeight="1">
      <c r="A9" s="10" t="s">
        <v>25</v>
      </c>
      <c r="B9" s="28" t="s">
        <v>19</v>
      </c>
      <c r="C9" s="1" t="s">
        <v>13</v>
      </c>
      <c r="D9" s="6">
        <v>3742.31</v>
      </c>
      <c r="E9" s="1" t="s">
        <v>14</v>
      </c>
      <c r="F9" s="6">
        <v>13.6</v>
      </c>
      <c r="G9" s="1" t="s">
        <v>16</v>
      </c>
      <c r="H9" s="26">
        <f>D9*F9/1000</f>
        <v>50.895416</v>
      </c>
    </row>
    <row r="10" spans="1:8" ht="39.75" customHeight="1">
      <c r="A10" s="10" t="s">
        <v>26</v>
      </c>
      <c r="B10" s="28" t="s">
        <v>21</v>
      </c>
      <c r="C10" s="1" t="s">
        <v>13</v>
      </c>
      <c r="D10" s="6">
        <v>3742.31</v>
      </c>
      <c r="E10" s="1" t="s">
        <v>14</v>
      </c>
      <c r="F10" s="6">
        <v>34.6</v>
      </c>
      <c r="G10" s="1" t="s">
        <v>16</v>
      </c>
      <c r="H10" s="26">
        <f>D10*F10/1000</f>
        <v>129.483926</v>
      </c>
    </row>
    <row r="11" spans="1:8" ht="39.75" customHeight="1">
      <c r="A11" s="10" t="s">
        <v>27</v>
      </c>
      <c r="B11" s="28" t="s">
        <v>20</v>
      </c>
      <c r="C11" s="1" t="s">
        <v>13</v>
      </c>
      <c r="D11" s="6">
        <v>3742.31</v>
      </c>
      <c r="E11" s="1" t="s">
        <v>14</v>
      </c>
      <c r="F11" s="6">
        <v>20.5</v>
      </c>
      <c r="G11" s="1" t="s">
        <v>16</v>
      </c>
      <c r="H11" s="26">
        <f>D11*F11/1000</f>
        <v>76.717355</v>
      </c>
    </row>
    <row r="12" spans="1:8" ht="51" customHeight="1">
      <c r="A12" s="10" t="s">
        <v>11</v>
      </c>
      <c r="B12" s="28" t="s">
        <v>39</v>
      </c>
      <c r="C12" s="1" t="s">
        <v>13</v>
      </c>
      <c r="D12" s="6">
        <v>3742.31</v>
      </c>
      <c r="E12" s="1" t="s">
        <v>40</v>
      </c>
      <c r="F12" s="6">
        <v>8.5</v>
      </c>
      <c r="G12" s="1" t="s">
        <v>41</v>
      </c>
      <c r="H12" s="26">
        <f>D12*F12/1000</f>
        <v>31.809635</v>
      </c>
    </row>
    <row r="13" spans="1:8" ht="15.75" customHeight="1">
      <c r="A13" s="11" t="s">
        <v>12</v>
      </c>
      <c r="B13" s="14" t="s">
        <v>24</v>
      </c>
      <c r="C13" s="14"/>
      <c r="D13" s="14"/>
      <c r="E13" s="14"/>
      <c r="F13" s="14"/>
      <c r="G13" s="14"/>
      <c r="H13" s="14"/>
    </row>
    <row r="14" spans="1:8" ht="39.75" customHeight="1">
      <c r="A14" s="10" t="s">
        <v>28</v>
      </c>
      <c r="B14" s="28" t="s">
        <v>42</v>
      </c>
      <c r="C14" s="6" t="s">
        <v>30</v>
      </c>
      <c r="D14" s="6">
        <v>43.14</v>
      </c>
      <c r="E14" s="1" t="s">
        <v>31</v>
      </c>
      <c r="F14" s="7">
        <v>6.9</v>
      </c>
      <c r="G14" s="1" t="s">
        <v>16</v>
      </c>
      <c r="H14" s="26">
        <f>D14*F14</f>
        <v>297.666</v>
      </c>
    </row>
    <row r="15" spans="1:8" ht="27.75" customHeight="1">
      <c r="A15" s="10" t="s">
        <v>29</v>
      </c>
      <c r="B15" s="28" t="s">
        <v>43</v>
      </c>
      <c r="C15" s="6" t="s">
        <v>30</v>
      </c>
      <c r="D15" s="6">
        <v>43.14</v>
      </c>
      <c r="E15" s="1" t="s">
        <v>31</v>
      </c>
      <c r="F15" s="7">
        <v>16.9</v>
      </c>
      <c r="G15" s="1" t="s">
        <v>16</v>
      </c>
      <c r="H15" s="26">
        <f>D15*F15</f>
        <v>729.0659999999999</v>
      </c>
    </row>
    <row r="16" spans="1:8" ht="51">
      <c r="A16" s="10" t="s">
        <v>44</v>
      </c>
      <c r="B16" s="28" t="s">
        <v>45</v>
      </c>
      <c r="C16" s="6" t="s">
        <v>30</v>
      </c>
      <c r="D16" s="6">
        <v>43.14</v>
      </c>
      <c r="E16" s="1" t="s">
        <v>31</v>
      </c>
      <c r="F16" s="7">
        <v>10.4</v>
      </c>
      <c r="G16" s="1" t="s">
        <v>16</v>
      </c>
      <c r="H16" s="26">
        <f>D16*F16</f>
        <v>448.656</v>
      </c>
    </row>
    <row r="18" ht="12.75">
      <c r="B18" s="19" t="s">
        <v>34</v>
      </c>
    </row>
    <row r="19" ht="12.75">
      <c r="B19" s="20" t="s">
        <v>46</v>
      </c>
    </row>
  </sheetData>
  <sheetProtection/>
  <mergeCells count="6">
    <mergeCell ref="A4:A5"/>
    <mergeCell ref="B4:B5"/>
    <mergeCell ref="B2:H2"/>
    <mergeCell ref="C4:D4"/>
    <mergeCell ref="E4:F4"/>
    <mergeCell ref="G4:H4"/>
  </mergeCells>
  <printOptions/>
  <pageMargins left="0.7874015748031497" right="0.3937007874015748" top="0.7874015748031497" bottom="0.5905511811023623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5.8515625" style="2" customWidth="1"/>
    <col min="2" max="2" width="32.7109375" style="2" customWidth="1"/>
    <col min="3" max="3" width="14.7109375" style="2" customWidth="1"/>
    <col min="4" max="4" width="14.28125" style="2" customWidth="1"/>
    <col min="5" max="5" width="14.421875" style="2" customWidth="1"/>
    <col min="6" max="6" width="11.7109375" style="2" customWidth="1"/>
    <col min="7" max="7" width="14.421875" style="2" customWidth="1"/>
    <col min="8" max="8" width="15.421875" style="2" customWidth="1"/>
    <col min="9" max="9" width="14.7109375" style="2" customWidth="1"/>
    <col min="10" max="10" width="14.28125" style="2" customWidth="1"/>
    <col min="11" max="11" width="14.421875" style="2" customWidth="1"/>
    <col min="12" max="12" width="11.7109375" style="2" customWidth="1"/>
    <col min="13" max="13" width="14.421875" style="2" customWidth="1"/>
    <col min="14" max="14" width="15.421875" style="2" customWidth="1"/>
    <col min="15" max="15" width="15.00390625" style="2" customWidth="1"/>
    <col min="16" max="16384" width="9.140625" style="2" customWidth="1"/>
  </cols>
  <sheetData>
    <row r="1" spans="8:14" ht="18" customHeight="1">
      <c r="H1" s="12"/>
      <c r="N1" s="12"/>
    </row>
    <row r="2" spans="2:15" ht="27.75" customHeight="1">
      <c r="B2" s="31" t="s">
        <v>36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4" ht="27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ht="12.75">
      <c r="A4" s="35" t="s">
        <v>32</v>
      </c>
      <c r="B4" s="32" t="s">
        <v>0</v>
      </c>
      <c r="C4" s="36" t="s">
        <v>47</v>
      </c>
      <c r="D4" s="37"/>
      <c r="E4" s="37"/>
      <c r="F4" s="37"/>
      <c r="G4" s="37"/>
      <c r="H4" s="38"/>
      <c r="I4" s="43" t="s">
        <v>48</v>
      </c>
      <c r="J4" s="44"/>
      <c r="K4" s="44"/>
      <c r="L4" s="44"/>
      <c r="M4" s="44"/>
      <c r="N4" s="45"/>
      <c r="O4" s="40" t="s">
        <v>35</v>
      </c>
    </row>
    <row r="5" spans="1:15" ht="28.5" customHeight="1">
      <c r="A5" s="35"/>
      <c r="B5" s="33"/>
      <c r="C5" s="39" t="s">
        <v>1</v>
      </c>
      <c r="D5" s="30"/>
      <c r="E5" s="30" t="s">
        <v>2</v>
      </c>
      <c r="F5" s="30"/>
      <c r="G5" s="30" t="s">
        <v>3</v>
      </c>
      <c r="H5" s="30"/>
      <c r="I5" s="23" t="s">
        <v>1</v>
      </c>
      <c r="J5" s="23"/>
      <c r="K5" s="23" t="s">
        <v>2</v>
      </c>
      <c r="L5" s="23"/>
      <c r="M5" s="23" t="s">
        <v>3</v>
      </c>
      <c r="N5" s="23"/>
      <c r="O5" s="41"/>
    </row>
    <row r="6" spans="1:15" ht="41.25" customHeight="1">
      <c r="A6" s="35"/>
      <c r="B6" s="34"/>
      <c r="C6" s="24" t="s">
        <v>5</v>
      </c>
      <c r="D6" s="1" t="s">
        <v>4</v>
      </c>
      <c r="E6" s="1" t="s">
        <v>6</v>
      </c>
      <c r="F6" s="1" t="s">
        <v>8</v>
      </c>
      <c r="G6" s="1" t="s">
        <v>7</v>
      </c>
      <c r="H6" s="1" t="s">
        <v>33</v>
      </c>
      <c r="I6" s="23" t="s">
        <v>5</v>
      </c>
      <c r="J6" s="23" t="s">
        <v>4</v>
      </c>
      <c r="K6" s="23" t="s">
        <v>6</v>
      </c>
      <c r="L6" s="23" t="s">
        <v>8</v>
      </c>
      <c r="M6" s="23" t="s">
        <v>7</v>
      </c>
      <c r="N6" s="23" t="s">
        <v>33</v>
      </c>
      <c r="O6" s="42"/>
    </row>
    <row r="7" spans="1:15" ht="12.75">
      <c r="A7" s="8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3</v>
      </c>
      <c r="J7" s="3">
        <v>4</v>
      </c>
      <c r="K7" s="3">
        <v>5</v>
      </c>
      <c r="L7" s="3">
        <v>6</v>
      </c>
      <c r="M7" s="3">
        <v>7</v>
      </c>
      <c r="N7" s="3">
        <v>8</v>
      </c>
      <c r="O7" s="4"/>
    </row>
    <row r="8" spans="1:15" ht="15" customHeight="1">
      <c r="A8" s="9" t="s">
        <v>9</v>
      </c>
      <c r="B8" s="16" t="s">
        <v>23</v>
      </c>
      <c r="C8" s="21"/>
      <c r="D8" s="21"/>
      <c r="E8" s="21"/>
      <c r="F8" s="21"/>
      <c r="G8" s="21"/>
      <c r="H8" s="21"/>
      <c r="I8" s="17"/>
      <c r="J8" s="17"/>
      <c r="K8" s="17"/>
      <c r="L8" s="17"/>
      <c r="M8" s="17"/>
      <c r="N8" s="18"/>
      <c r="O8" s="25"/>
    </row>
    <row r="9" spans="1:15" ht="38.25" customHeight="1">
      <c r="A9" s="10" t="s">
        <v>10</v>
      </c>
      <c r="B9" s="5" t="s">
        <v>18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54.75" customHeight="1">
      <c r="A10" s="10" t="s">
        <v>25</v>
      </c>
      <c r="B10" s="1" t="s">
        <v>19</v>
      </c>
      <c r="C10" s="1" t="s">
        <v>13</v>
      </c>
      <c r="D10" s="6">
        <v>3616.81</v>
      </c>
      <c r="E10" s="1" t="s">
        <v>14</v>
      </c>
      <c r="F10" s="6">
        <v>13.6</v>
      </c>
      <c r="G10" s="1" t="s">
        <v>16</v>
      </c>
      <c r="H10" s="13">
        <f>D10*F10/1000</f>
        <v>49.188615999999996</v>
      </c>
      <c r="I10" s="1" t="s">
        <v>13</v>
      </c>
      <c r="J10" s="6">
        <v>3742.31</v>
      </c>
      <c r="K10" s="1" t="s">
        <v>14</v>
      </c>
      <c r="L10" s="6">
        <v>13.6</v>
      </c>
      <c r="M10" s="1" t="s">
        <v>16</v>
      </c>
      <c r="N10" s="6">
        <f>J10*L10/1000</f>
        <v>50.895416</v>
      </c>
      <c r="O10" s="7">
        <f>N10/H10*100</f>
        <v>103.46990856583564</v>
      </c>
    </row>
    <row r="11" spans="1:15" ht="51">
      <c r="A11" s="10" t="s">
        <v>26</v>
      </c>
      <c r="B11" s="1" t="s">
        <v>21</v>
      </c>
      <c r="C11" s="1" t="s">
        <v>13</v>
      </c>
      <c r="D11" s="6">
        <v>3616.81</v>
      </c>
      <c r="E11" s="1" t="s">
        <v>14</v>
      </c>
      <c r="F11" s="6">
        <v>34.6</v>
      </c>
      <c r="G11" s="1" t="s">
        <v>16</v>
      </c>
      <c r="H11" s="13">
        <f>D11*F11/1000</f>
        <v>125.141626</v>
      </c>
      <c r="I11" s="1" t="s">
        <v>13</v>
      </c>
      <c r="J11" s="6">
        <v>3742.31</v>
      </c>
      <c r="K11" s="1" t="s">
        <v>14</v>
      </c>
      <c r="L11" s="6">
        <v>34.6</v>
      </c>
      <c r="M11" s="1" t="s">
        <v>16</v>
      </c>
      <c r="N11" s="6">
        <f>J11*L11/1000</f>
        <v>129.483926</v>
      </c>
      <c r="O11" s="7">
        <f>N11/H11*100</f>
        <v>103.46990856583564</v>
      </c>
    </row>
    <row r="12" spans="1:15" ht="52.5" customHeight="1">
      <c r="A12" s="10" t="s">
        <v>27</v>
      </c>
      <c r="B12" s="1" t="s">
        <v>20</v>
      </c>
      <c r="C12" s="1" t="s">
        <v>13</v>
      </c>
      <c r="D12" s="6">
        <v>3616.81</v>
      </c>
      <c r="E12" s="1" t="s">
        <v>14</v>
      </c>
      <c r="F12" s="6">
        <v>20.5</v>
      </c>
      <c r="G12" s="1" t="s">
        <v>16</v>
      </c>
      <c r="H12" s="13">
        <f>D12*F12/1000</f>
        <v>74.144605</v>
      </c>
      <c r="I12" s="1" t="s">
        <v>13</v>
      </c>
      <c r="J12" s="6">
        <v>3742.31</v>
      </c>
      <c r="K12" s="1" t="s">
        <v>14</v>
      </c>
      <c r="L12" s="6">
        <v>20.5</v>
      </c>
      <c r="M12" s="1" t="s">
        <v>16</v>
      </c>
      <c r="N12" s="13">
        <f>J12*L12/1000</f>
        <v>76.717355</v>
      </c>
      <c r="O12" s="7">
        <f>N12/H12*100</f>
        <v>103.46990856583564</v>
      </c>
    </row>
    <row r="13" spans="1:15" ht="40.5" customHeight="1">
      <c r="A13" s="10" t="s">
        <v>11</v>
      </c>
      <c r="B13" s="1" t="s">
        <v>22</v>
      </c>
      <c r="C13" s="1" t="s">
        <v>13</v>
      </c>
      <c r="D13" s="6">
        <v>3616.81</v>
      </c>
      <c r="E13" s="1" t="s">
        <v>15</v>
      </c>
      <c r="F13" s="6">
        <v>8.5</v>
      </c>
      <c r="G13" s="1" t="s">
        <v>17</v>
      </c>
      <c r="H13" s="13">
        <f>D13*F13/1000</f>
        <v>30.742884999999998</v>
      </c>
      <c r="I13" s="1" t="s">
        <v>13</v>
      </c>
      <c r="J13" s="6">
        <v>3742.31</v>
      </c>
      <c r="K13" s="1" t="s">
        <v>15</v>
      </c>
      <c r="L13" s="6">
        <v>8.5</v>
      </c>
      <c r="M13" s="1" t="s">
        <v>17</v>
      </c>
      <c r="N13" s="13">
        <f>J13*L13/1000</f>
        <v>31.809635</v>
      </c>
      <c r="O13" s="7">
        <f>N13/H13*100</f>
        <v>103.46990856583564</v>
      </c>
    </row>
    <row r="14" spans="1:15" ht="15.75" customHeight="1">
      <c r="A14" s="11" t="s">
        <v>12</v>
      </c>
      <c r="B14" s="14" t="s">
        <v>24</v>
      </c>
      <c r="C14" s="22"/>
      <c r="D14" s="22"/>
      <c r="E14" s="22"/>
      <c r="F14" s="22"/>
      <c r="G14" s="22"/>
      <c r="H14" s="29"/>
      <c r="I14" s="14"/>
      <c r="J14" s="14"/>
      <c r="K14" s="14"/>
      <c r="L14" s="14"/>
      <c r="M14" s="14"/>
      <c r="N14" s="14"/>
      <c r="O14" s="25"/>
    </row>
    <row r="15" spans="1:15" ht="38.25">
      <c r="A15" s="10" t="s">
        <v>28</v>
      </c>
      <c r="B15" s="28" t="s">
        <v>42</v>
      </c>
      <c r="C15" s="6" t="s">
        <v>30</v>
      </c>
      <c r="D15" s="13">
        <v>41.4</v>
      </c>
      <c r="E15" s="1" t="s">
        <v>31</v>
      </c>
      <c r="F15" s="7">
        <v>6.9</v>
      </c>
      <c r="G15" s="1" t="s">
        <v>16</v>
      </c>
      <c r="H15" s="13">
        <f>D15*F15</f>
        <v>285.66</v>
      </c>
      <c r="I15" s="6" t="s">
        <v>30</v>
      </c>
      <c r="J15" s="6">
        <v>43.14</v>
      </c>
      <c r="K15" s="1" t="s">
        <v>31</v>
      </c>
      <c r="L15" s="7">
        <v>6.9</v>
      </c>
      <c r="M15" s="1" t="s">
        <v>16</v>
      </c>
      <c r="N15" s="6">
        <f>J15*L15</f>
        <v>297.666</v>
      </c>
      <c r="O15" s="7">
        <f>N15/H15*100</f>
        <v>104.20289855072463</v>
      </c>
    </row>
    <row r="16" spans="1:15" ht="38.25">
      <c r="A16" s="10" t="s">
        <v>29</v>
      </c>
      <c r="B16" s="28" t="s">
        <v>43</v>
      </c>
      <c r="C16" s="6" t="s">
        <v>30</v>
      </c>
      <c r="D16" s="13">
        <v>41.4</v>
      </c>
      <c r="E16" s="1" t="s">
        <v>31</v>
      </c>
      <c r="F16" s="7">
        <v>16.9</v>
      </c>
      <c r="G16" s="1" t="s">
        <v>16</v>
      </c>
      <c r="H16" s="13">
        <f>D16*F16</f>
        <v>699.66</v>
      </c>
      <c r="I16" s="6" t="s">
        <v>30</v>
      </c>
      <c r="J16" s="6">
        <v>43.14</v>
      </c>
      <c r="K16" s="1" t="s">
        <v>31</v>
      </c>
      <c r="L16" s="7">
        <v>16.9</v>
      </c>
      <c r="M16" s="1" t="s">
        <v>16</v>
      </c>
      <c r="N16" s="6">
        <f>J16*L16</f>
        <v>729.0659999999999</v>
      </c>
      <c r="O16" s="7">
        <f>N16/H16*100</f>
        <v>104.20289855072463</v>
      </c>
    </row>
    <row r="17" spans="1:15" ht="63.75">
      <c r="A17" s="10" t="s">
        <v>29</v>
      </c>
      <c r="B17" s="28" t="s">
        <v>45</v>
      </c>
      <c r="C17" s="6" t="s">
        <v>30</v>
      </c>
      <c r="D17" s="13">
        <v>41.4</v>
      </c>
      <c r="E17" s="1" t="s">
        <v>31</v>
      </c>
      <c r="F17" s="7">
        <v>16.9</v>
      </c>
      <c r="G17" s="1" t="s">
        <v>16</v>
      </c>
      <c r="H17" s="13">
        <f>D17*F17</f>
        <v>699.66</v>
      </c>
      <c r="I17" s="6" t="s">
        <v>30</v>
      </c>
      <c r="J17" s="6">
        <v>43.14</v>
      </c>
      <c r="K17" s="1" t="s">
        <v>31</v>
      </c>
      <c r="L17" s="7">
        <v>16.9</v>
      </c>
      <c r="M17" s="1" t="s">
        <v>16</v>
      </c>
      <c r="N17" s="6">
        <f>J17*L17</f>
        <v>729.0659999999999</v>
      </c>
      <c r="O17" s="7">
        <f>N17/H17*100</f>
        <v>104.20289855072463</v>
      </c>
    </row>
    <row r="20" ht="12.75">
      <c r="B20" s="19" t="s">
        <v>34</v>
      </c>
    </row>
    <row r="21" ht="12.75">
      <c r="B21" s="20">
        <v>522254</v>
      </c>
    </row>
  </sheetData>
  <sheetProtection/>
  <mergeCells count="9">
    <mergeCell ref="B2:O2"/>
    <mergeCell ref="G5:H5"/>
    <mergeCell ref="B4:B6"/>
    <mergeCell ref="A4:A6"/>
    <mergeCell ref="C4:H4"/>
    <mergeCell ref="C5:D5"/>
    <mergeCell ref="E5:F5"/>
    <mergeCell ref="O4:O6"/>
    <mergeCell ref="I4:N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75" zoomScaleNormal="75" zoomScalePageLayoutView="0" workbookViewId="0" topLeftCell="A1">
      <selection activeCell="F20" sqref="F20"/>
    </sheetView>
  </sheetViews>
  <sheetFormatPr defaultColWidth="9.140625" defaultRowHeight="12.75"/>
  <cols>
    <col min="1" max="1" width="5.8515625" style="2" customWidth="1"/>
    <col min="2" max="2" width="32.7109375" style="2" customWidth="1"/>
    <col min="3" max="3" width="14.7109375" style="2" customWidth="1"/>
    <col min="4" max="5" width="14.28125" style="2" customWidth="1"/>
    <col min="6" max="6" width="14.421875" style="2" customWidth="1"/>
    <col min="7" max="7" width="11.7109375" style="2" customWidth="1"/>
    <col min="8" max="8" width="14.421875" style="2" customWidth="1"/>
    <col min="9" max="9" width="15.421875" style="2" customWidth="1"/>
    <col min="10" max="10" width="14.7109375" style="2" customWidth="1"/>
    <col min="11" max="11" width="14.28125" style="2" customWidth="1"/>
    <col min="12" max="12" width="14.421875" style="2" customWidth="1"/>
    <col min="13" max="13" width="11.7109375" style="2" customWidth="1"/>
    <col min="14" max="14" width="14.421875" style="2" customWidth="1"/>
    <col min="15" max="15" width="15.421875" style="2" customWidth="1"/>
    <col min="16" max="16" width="15.00390625" style="2" customWidth="1"/>
    <col min="17" max="16384" width="9.140625" style="2" customWidth="1"/>
  </cols>
  <sheetData>
    <row r="1" spans="9:15" ht="18" customHeight="1">
      <c r="I1" s="12"/>
      <c r="O1" s="12"/>
    </row>
    <row r="2" spans="2:16" ht="27.75" customHeight="1">
      <c r="B2" s="31" t="s">
        <v>36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5" ht="27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12.75">
      <c r="A4" s="35" t="s">
        <v>32</v>
      </c>
      <c r="B4" s="32" t="s">
        <v>0</v>
      </c>
      <c r="C4" s="36" t="s">
        <v>47</v>
      </c>
      <c r="D4" s="37"/>
      <c r="E4" s="37"/>
      <c r="F4" s="37"/>
      <c r="G4" s="37"/>
      <c r="H4" s="37"/>
      <c r="I4" s="38"/>
      <c r="J4" s="43" t="s">
        <v>48</v>
      </c>
      <c r="K4" s="44"/>
      <c r="L4" s="44"/>
      <c r="M4" s="44"/>
      <c r="N4" s="44"/>
      <c r="O4" s="45"/>
      <c r="P4" s="40" t="s">
        <v>35</v>
      </c>
    </row>
    <row r="5" spans="1:16" ht="28.5" customHeight="1">
      <c r="A5" s="35"/>
      <c r="B5" s="33"/>
      <c r="C5" s="39" t="s">
        <v>1</v>
      </c>
      <c r="D5" s="30"/>
      <c r="E5" s="1"/>
      <c r="F5" s="30" t="s">
        <v>2</v>
      </c>
      <c r="G5" s="30"/>
      <c r="H5" s="30" t="s">
        <v>3</v>
      </c>
      <c r="I5" s="30"/>
      <c r="J5" s="23" t="s">
        <v>1</v>
      </c>
      <c r="K5" s="23"/>
      <c r="L5" s="23" t="s">
        <v>2</v>
      </c>
      <c r="M5" s="23"/>
      <c r="N5" s="23" t="s">
        <v>3</v>
      </c>
      <c r="O5" s="23"/>
      <c r="P5" s="41"/>
    </row>
    <row r="6" spans="1:16" ht="41.25" customHeight="1">
      <c r="A6" s="35"/>
      <c r="B6" s="34"/>
      <c r="C6" s="24" t="s">
        <v>5</v>
      </c>
      <c r="D6" s="1" t="s">
        <v>4</v>
      </c>
      <c r="E6" s="1"/>
      <c r="F6" s="1" t="s">
        <v>6</v>
      </c>
      <c r="G6" s="1" t="s">
        <v>8</v>
      </c>
      <c r="H6" s="1" t="s">
        <v>7</v>
      </c>
      <c r="I6" s="1" t="s">
        <v>33</v>
      </c>
      <c r="J6" s="23" t="s">
        <v>5</v>
      </c>
      <c r="K6" s="23" t="s">
        <v>4</v>
      </c>
      <c r="L6" s="23" t="s">
        <v>6</v>
      </c>
      <c r="M6" s="23" t="s">
        <v>8</v>
      </c>
      <c r="N6" s="23" t="s">
        <v>7</v>
      </c>
      <c r="O6" s="23" t="s">
        <v>33</v>
      </c>
      <c r="P6" s="42"/>
    </row>
    <row r="7" spans="1:16" ht="12.75">
      <c r="A7" s="8">
        <v>1</v>
      </c>
      <c r="B7" s="3">
        <v>2</v>
      </c>
      <c r="C7" s="3">
        <v>3</v>
      </c>
      <c r="D7" s="3">
        <v>4</v>
      </c>
      <c r="E7" s="3"/>
      <c r="F7" s="3">
        <v>5</v>
      </c>
      <c r="G7" s="3">
        <v>6</v>
      </c>
      <c r="H7" s="3">
        <v>7</v>
      </c>
      <c r="I7" s="3">
        <v>8</v>
      </c>
      <c r="J7" s="3">
        <v>3</v>
      </c>
      <c r="K7" s="3">
        <v>4</v>
      </c>
      <c r="L7" s="3">
        <v>5</v>
      </c>
      <c r="M7" s="3">
        <v>6</v>
      </c>
      <c r="N7" s="3">
        <v>7</v>
      </c>
      <c r="O7" s="3">
        <v>8</v>
      </c>
      <c r="P7" s="4"/>
    </row>
    <row r="8" spans="1:16" ht="15" customHeight="1">
      <c r="A8" s="9" t="s">
        <v>9</v>
      </c>
      <c r="B8" s="16" t="s">
        <v>23</v>
      </c>
      <c r="C8" s="21"/>
      <c r="D8" s="21"/>
      <c r="E8" s="21"/>
      <c r="F8" s="21"/>
      <c r="G8" s="21"/>
      <c r="H8" s="21"/>
      <c r="I8" s="21"/>
      <c r="J8" s="17"/>
      <c r="K8" s="17"/>
      <c r="L8" s="17"/>
      <c r="M8" s="17"/>
      <c r="N8" s="17"/>
      <c r="O8" s="18"/>
      <c r="P8" s="25"/>
    </row>
    <row r="9" spans="1:16" ht="38.25" customHeight="1">
      <c r="A9" s="10" t="s">
        <v>10</v>
      </c>
      <c r="B9" s="5" t="s">
        <v>18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54.75" customHeight="1">
      <c r="A10" s="10" t="s">
        <v>25</v>
      </c>
      <c r="B10" s="1" t="s">
        <v>19</v>
      </c>
      <c r="C10" s="1" t="s">
        <v>13</v>
      </c>
      <c r="D10" s="6">
        <v>3616.81</v>
      </c>
      <c r="E10" s="6"/>
      <c r="F10" s="1" t="s">
        <v>14</v>
      </c>
      <c r="G10" s="6">
        <v>13.6</v>
      </c>
      <c r="H10" s="1" t="s">
        <v>16</v>
      </c>
      <c r="I10" s="13">
        <f>D10*G10/1000</f>
        <v>49.188615999999996</v>
      </c>
      <c r="J10" s="1" t="s">
        <v>13</v>
      </c>
      <c r="K10" s="6">
        <v>3742.31</v>
      </c>
      <c r="L10" s="1" t="s">
        <v>14</v>
      </c>
      <c r="M10" s="6">
        <v>13.6</v>
      </c>
      <c r="N10" s="1" t="s">
        <v>16</v>
      </c>
      <c r="O10" s="6">
        <f>K10*M10/1000</f>
        <v>50.895416</v>
      </c>
      <c r="P10" s="7">
        <f>O10/I10*100</f>
        <v>103.46990856583564</v>
      </c>
    </row>
    <row r="11" spans="1:16" ht="51">
      <c r="A11" s="10" t="s">
        <v>26</v>
      </c>
      <c r="B11" s="1" t="s">
        <v>21</v>
      </c>
      <c r="C11" s="1" t="s">
        <v>13</v>
      </c>
      <c r="D11" s="6">
        <v>3616.81</v>
      </c>
      <c r="E11" s="6"/>
      <c r="F11" s="1" t="s">
        <v>14</v>
      </c>
      <c r="G11" s="6">
        <v>34.6</v>
      </c>
      <c r="H11" s="1" t="s">
        <v>16</v>
      </c>
      <c r="I11" s="13">
        <f>D11*G11/1000</f>
        <v>125.141626</v>
      </c>
      <c r="J11" s="1" t="s">
        <v>13</v>
      </c>
      <c r="K11" s="6">
        <v>3742.31</v>
      </c>
      <c r="L11" s="1" t="s">
        <v>14</v>
      </c>
      <c r="M11" s="6">
        <v>34.6</v>
      </c>
      <c r="N11" s="1" t="s">
        <v>16</v>
      </c>
      <c r="O11" s="6">
        <f>K11*M11/1000</f>
        <v>129.483926</v>
      </c>
      <c r="P11" s="7">
        <f>O11/I11*100</f>
        <v>103.46990856583564</v>
      </c>
    </row>
    <row r="12" spans="1:16" ht="52.5" customHeight="1">
      <c r="A12" s="10" t="s">
        <v>27</v>
      </c>
      <c r="B12" s="1" t="s">
        <v>20</v>
      </c>
      <c r="C12" s="1" t="s">
        <v>13</v>
      </c>
      <c r="D12" s="6">
        <v>3616.81</v>
      </c>
      <c r="E12" s="6"/>
      <c r="F12" s="1" t="s">
        <v>14</v>
      </c>
      <c r="G12" s="6">
        <v>20.5</v>
      </c>
      <c r="H12" s="1" t="s">
        <v>16</v>
      </c>
      <c r="I12" s="13">
        <f>D12*G12/1000</f>
        <v>74.144605</v>
      </c>
      <c r="J12" s="1" t="s">
        <v>13</v>
      </c>
      <c r="K12" s="6">
        <v>3742.31</v>
      </c>
      <c r="L12" s="1" t="s">
        <v>14</v>
      </c>
      <c r="M12" s="6">
        <v>20.5</v>
      </c>
      <c r="N12" s="1" t="s">
        <v>16</v>
      </c>
      <c r="O12" s="13">
        <f>K12*M12/1000</f>
        <v>76.717355</v>
      </c>
      <c r="P12" s="7">
        <f>O12/I12*100</f>
        <v>103.46990856583564</v>
      </c>
    </row>
    <row r="13" spans="1:16" ht="40.5" customHeight="1">
      <c r="A13" s="10" t="s">
        <v>11</v>
      </c>
      <c r="B13" s="1" t="s">
        <v>22</v>
      </c>
      <c r="C13" s="1" t="s">
        <v>13</v>
      </c>
      <c r="D13" s="6">
        <v>3616.81</v>
      </c>
      <c r="E13" s="6"/>
      <c r="F13" s="1" t="s">
        <v>15</v>
      </c>
      <c r="G13" s="6">
        <v>8.5</v>
      </c>
      <c r="H13" s="1" t="s">
        <v>17</v>
      </c>
      <c r="I13" s="13">
        <f>D13*G13/1000</f>
        <v>30.742884999999998</v>
      </c>
      <c r="J13" s="1" t="s">
        <v>13</v>
      </c>
      <c r="K13" s="6">
        <v>3742.31</v>
      </c>
      <c r="L13" s="1" t="s">
        <v>15</v>
      </c>
      <c r="M13" s="6">
        <v>8.5</v>
      </c>
      <c r="N13" s="1" t="s">
        <v>17</v>
      </c>
      <c r="O13" s="13">
        <f>K13*M13/1000</f>
        <v>31.809635</v>
      </c>
      <c r="P13" s="7">
        <f>O13/I13*100</f>
        <v>103.46990856583564</v>
      </c>
    </row>
    <row r="14" spans="1:16" ht="15.75" customHeight="1">
      <c r="A14" s="11" t="s">
        <v>12</v>
      </c>
      <c r="B14" s="14" t="s">
        <v>24</v>
      </c>
      <c r="C14" s="22"/>
      <c r="D14" s="22"/>
      <c r="E14" s="22"/>
      <c r="F14" s="22"/>
      <c r="G14" s="22"/>
      <c r="H14" s="22"/>
      <c r="I14" s="29"/>
      <c r="J14" s="14"/>
      <c r="K14" s="14"/>
      <c r="L14" s="14"/>
      <c r="M14" s="14"/>
      <c r="N14" s="14"/>
      <c r="O14" s="14"/>
      <c r="P14" s="25"/>
    </row>
    <row r="15" spans="1:16" ht="38.25">
      <c r="A15" s="10" t="s">
        <v>28</v>
      </c>
      <c r="B15" s="28" t="s">
        <v>42</v>
      </c>
      <c r="C15" s="6" t="s">
        <v>30</v>
      </c>
      <c r="D15" s="13">
        <v>41.4</v>
      </c>
      <c r="E15" s="13"/>
      <c r="F15" s="1" t="s">
        <v>31</v>
      </c>
      <c r="G15" s="7">
        <v>6.9</v>
      </c>
      <c r="H15" s="1" t="s">
        <v>16</v>
      </c>
      <c r="I15" s="13">
        <f>D15*G15</f>
        <v>285.66</v>
      </c>
      <c r="J15" s="6" t="s">
        <v>30</v>
      </c>
      <c r="K15" s="6">
        <v>43.14</v>
      </c>
      <c r="L15" s="1" t="s">
        <v>31</v>
      </c>
      <c r="M15" s="7">
        <v>6.9</v>
      </c>
      <c r="N15" s="1" t="s">
        <v>16</v>
      </c>
      <c r="O15" s="6">
        <f>K15*M15</f>
        <v>297.666</v>
      </c>
      <c r="P15" s="7">
        <f>O15/I15*100</f>
        <v>104.20289855072463</v>
      </c>
    </row>
    <row r="16" spans="1:16" ht="38.25">
      <c r="A16" s="10" t="s">
        <v>29</v>
      </c>
      <c r="B16" s="28" t="s">
        <v>43</v>
      </c>
      <c r="C16" s="6" t="s">
        <v>30</v>
      </c>
      <c r="D16" s="13">
        <v>41.4</v>
      </c>
      <c r="E16" s="13"/>
      <c r="F16" s="1" t="s">
        <v>31</v>
      </c>
      <c r="G16" s="7">
        <v>16.9</v>
      </c>
      <c r="H16" s="1" t="s">
        <v>16</v>
      </c>
      <c r="I16" s="13">
        <f>D16*G16</f>
        <v>699.66</v>
      </c>
      <c r="J16" s="6" t="s">
        <v>30</v>
      </c>
      <c r="K16" s="6">
        <v>43.14</v>
      </c>
      <c r="L16" s="1" t="s">
        <v>31</v>
      </c>
      <c r="M16" s="7">
        <v>16.9</v>
      </c>
      <c r="N16" s="1" t="s">
        <v>16</v>
      </c>
      <c r="O16" s="6">
        <f>K16*M16</f>
        <v>729.0659999999999</v>
      </c>
      <c r="P16" s="7">
        <f>O16/I16*100</f>
        <v>104.20289855072463</v>
      </c>
    </row>
    <row r="17" spans="1:16" ht="63.75">
      <c r="A17" s="10" t="s">
        <v>29</v>
      </c>
      <c r="B17" s="28" t="s">
        <v>45</v>
      </c>
      <c r="C17" s="6" t="s">
        <v>30</v>
      </c>
      <c r="D17" s="13">
        <v>41.4</v>
      </c>
      <c r="E17" s="13"/>
      <c r="F17" s="1" t="s">
        <v>31</v>
      </c>
      <c r="G17" s="7">
        <v>16.9</v>
      </c>
      <c r="H17" s="1" t="s">
        <v>16</v>
      </c>
      <c r="I17" s="13">
        <f>D17*G17</f>
        <v>699.66</v>
      </c>
      <c r="J17" s="6" t="s">
        <v>30</v>
      </c>
      <c r="K17" s="6">
        <v>43.14</v>
      </c>
      <c r="L17" s="1" t="s">
        <v>31</v>
      </c>
      <c r="M17" s="7">
        <v>16.9</v>
      </c>
      <c r="N17" s="1" t="s">
        <v>16</v>
      </c>
      <c r="O17" s="6">
        <f>K17*M17</f>
        <v>729.0659999999999</v>
      </c>
      <c r="P17" s="7">
        <f>O17/I17*100</f>
        <v>104.20289855072463</v>
      </c>
    </row>
    <row r="20" ht="12.75">
      <c r="B20" s="19" t="s">
        <v>34</v>
      </c>
    </row>
    <row r="21" ht="12.75">
      <c r="B21" s="20">
        <v>522254</v>
      </c>
    </row>
  </sheetData>
  <sheetProtection/>
  <mergeCells count="9">
    <mergeCell ref="B2:P2"/>
    <mergeCell ref="A4:A6"/>
    <mergeCell ref="B4:B6"/>
    <mergeCell ref="C4:I4"/>
    <mergeCell ref="J4:O4"/>
    <mergeCell ref="P4:P6"/>
    <mergeCell ref="C5:D5"/>
    <mergeCell ref="F5:G5"/>
    <mergeCell ref="H5:I5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Бурундукова Инна Васильевна</cp:lastModifiedBy>
  <cp:lastPrinted>2014-06-26T05:54:44Z</cp:lastPrinted>
  <dcterms:created xsi:type="dcterms:W3CDTF">1996-10-08T23:32:33Z</dcterms:created>
  <dcterms:modified xsi:type="dcterms:W3CDTF">2014-06-26T05:55:42Z</dcterms:modified>
  <cp:category/>
  <cp:version/>
  <cp:contentType/>
  <cp:contentStatus/>
</cp:coreProperties>
</file>