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69" firstSheet="1" activeTab="3"/>
  </bookViews>
  <sheets>
    <sheet name="увеличение общее по населению" sheetId="1" r:id="rId1"/>
    <sheet name="Комсомольский,13" sheetId="2" r:id="rId2"/>
    <sheet name="Декабристов,14" sheetId="3" r:id="rId3"/>
    <sheet name="Югорская.5-4" sheetId="4" r:id="rId4"/>
  </sheets>
  <definedNames/>
  <calcPr fullCalcOnLoad="1"/>
</workbook>
</file>

<file path=xl/sharedStrings.xml><?xml version="1.0" encoding="utf-8"?>
<sst xmlns="http://schemas.openxmlformats.org/spreadsheetml/2006/main" count="122" uniqueCount="58">
  <si>
    <t>№</t>
  </si>
  <si>
    <t>Перечень  размера платы за содержание</t>
  </si>
  <si>
    <t>содержание  конструктивных  элементов жилых зданий</t>
  </si>
  <si>
    <t xml:space="preserve">содержание крыш </t>
  </si>
  <si>
    <t>содержание чердаков</t>
  </si>
  <si>
    <t>содержание внутридомовой системы электроснабжения</t>
  </si>
  <si>
    <t>содержание внутридомовых  инженерных систем ХГВС и водоотведения</t>
  </si>
  <si>
    <t>содержание внутридомовой инженерной системы отопления</t>
  </si>
  <si>
    <t>аварийно-диспетчерское  обслуживание</t>
  </si>
  <si>
    <t>уборка и санитарно-гигиеническая очистка придомовой территории</t>
  </si>
  <si>
    <t>уборка и санитарно-гигиеническая очистка помещений общего пользования</t>
  </si>
  <si>
    <t>освещение помещений общего пользования</t>
  </si>
  <si>
    <t>содержание мусоропровода</t>
  </si>
  <si>
    <t>сбор и вывоз твердо-бытовых отходов (в т.ч. крупногабаритного мусора)</t>
  </si>
  <si>
    <t>содержание паспортной службы</t>
  </si>
  <si>
    <t xml:space="preserve">услуги по управлению, содержанию и ремонту общего имущества </t>
  </si>
  <si>
    <t>содержание детских площадок</t>
  </si>
  <si>
    <t>организация мест для накопления и накопление  отработанных  ртутьсодержащих  ламп и их передача   в специализированные организации  на утилизацию</t>
  </si>
  <si>
    <t>механизированная уборка в зимний период придомовой территории</t>
  </si>
  <si>
    <t>Итого:</t>
  </si>
  <si>
    <t>содержание подвалов</t>
  </si>
  <si>
    <t>содержание лифтового оборудования</t>
  </si>
  <si>
    <t>содержание коллективных (общедомовых) приборов (узлов) учета тепловой энергии</t>
  </si>
  <si>
    <t>содержание коллективных (общедомовых) приборов (узлов) учета холодной воды</t>
  </si>
  <si>
    <t>содержание коллективных (общедомовых) приборов (узлов) учета горячей воды</t>
  </si>
  <si>
    <t>Тариф с НДС, руб/м2</t>
  </si>
  <si>
    <t>содержание автоматизированных узлов учета</t>
  </si>
  <si>
    <t>содержание наружных сетей тепловодоснабжения</t>
  </si>
  <si>
    <t>содержание электрическмх установок систем дымоудаления и автоматической пожарной сигнализации</t>
  </si>
  <si>
    <t xml:space="preserve"> </t>
  </si>
  <si>
    <t>Размер  платы за содержание и текущий ремонт жилых помещений многоквартирного дома по ул.Югорская 5/4</t>
  </si>
  <si>
    <t xml:space="preserve">Размер  платы за содержание и текущий ремонт жилых помещений многоквартирного дома по ул.Декабристов,14 </t>
  </si>
  <si>
    <t>Вводится с 01.07.2012 г. Постановлением Администрации г. Сургута № 4333 от 08.06.2012 г.</t>
  </si>
  <si>
    <t>Размер  платы за содержание и текущий ремонт жилых помещений многоквартирного дома по пр-ту Комсомольский,13</t>
  </si>
  <si>
    <t>на 01.06.2012 г.</t>
  </si>
  <si>
    <t xml:space="preserve">Изменение </t>
  </si>
  <si>
    <t>Площадь,м2</t>
  </si>
  <si>
    <t>Адрес</t>
  </si>
  <si>
    <t>Тариф,руб/м2</t>
  </si>
  <si>
    <t>Итого</t>
  </si>
  <si>
    <t>на 01.07.2012 г.</t>
  </si>
  <si>
    <t>Сумма увеличения,руб./мес.</t>
  </si>
  <si>
    <t>ООО "УК  ТЭКСИБ"</t>
  </si>
  <si>
    <t>пр-т Комсомольский,13</t>
  </si>
  <si>
    <t>ул. Югорская,5/4</t>
  </si>
  <si>
    <t>ул. Декабристов,14</t>
  </si>
  <si>
    <t>обслуживание индивидуальных тепловых пунктов</t>
  </si>
  <si>
    <t>ТСЖ "Газовик"</t>
  </si>
  <si>
    <t>Мелик-Карамова,45/1</t>
  </si>
  <si>
    <t>Мелик-Карамова,45/2</t>
  </si>
  <si>
    <t>Мелик-Карамова,47/1</t>
  </si>
  <si>
    <t>Мелик-Карамова,47/2</t>
  </si>
  <si>
    <t>ТСЖ "Энергетик"</t>
  </si>
  <si>
    <t>ул. Гагарина,30(6,7 подъезд)</t>
  </si>
  <si>
    <t>ул. Гагарина,30(кроме 6,7 под)</t>
  </si>
  <si>
    <t>Увеличение размера платы  за содержание жилых помещений с 01.07.2012 г.,руб.</t>
  </si>
  <si>
    <t>ООО "УК "ВОРДГРИН"</t>
  </si>
  <si>
    <t>ВСЕГО,руб/мес.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</si>
</sst>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0" xfId="52" applyAlignmen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>
      <alignment/>
      <protection/>
    </xf>
    <xf numFmtId="0" fontId="3" fillId="0" borderId="11" xfId="52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Alignment="1">
      <alignment/>
      <protection/>
    </xf>
    <xf numFmtId="0" fontId="2" fillId="0" borderId="12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vertical="center"/>
      <protection/>
    </xf>
    <xf numFmtId="0" fontId="26" fillId="0" borderId="11" xfId="52" applyFont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27" fillId="0" borderId="0" xfId="52" applyFont="1" applyAlignment="1">
      <alignment vertical="center" wrapText="1"/>
      <protection/>
    </xf>
    <xf numFmtId="0" fontId="27" fillId="0" borderId="12" xfId="52" applyFont="1" applyBorder="1" applyAlignment="1">
      <alignment vertical="center" wrapText="1"/>
      <protection/>
    </xf>
    <xf numFmtId="0" fontId="28" fillId="0" borderId="11" xfId="52" applyFont="1" applyBorder="1" applyAlignment="1">
      <alignment vertical="center" wrapText="1"/>
      <protection/>
    </xf>
    <xf numFmtId="0" fontId="27" fillId="0" borderId="0" xfId="52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0" fillId="0" borderId="0" xfId="0" applyBorder="1" applyAlignment="1">
      <alignment/>
    </xf>
    <xf numFmtId="0" fontId="2" fillId="0" borderId="0" xfId="52" applyFont="1" applyBorder="1">
      <alignment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0" fillId="0" borderId="0" xfId="52" applyFont="1" applyBorder="1">
      <alignment/>
      <protection/>
    </xf>
    <xf numFmtId="0" fontId="5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1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4" xfId="0" applyFont="1" applyBorder="1" applyAlignment="1">
      <alignment/>
    </xf>
    <xf numFmtId="0" fontId="0" fillId="0" borderId="11" xfId="0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30" fillId="0" borderId="0" xfId="0" applyFont="1" applyAlignment="1">
      <alignment horizontal="center"/>
    </xf>
    <xf numFmtId="0" fontId="33" fillId="0" borderId="11" xfId="0" applyFont="1" applyBorder="1" applyAlignment="1">
      <alignment/>
    </xf>
    <xf numFmtId="0" fontId="23" fillId="0" borderId="17" xfId="0" applyFont="1" applyBorder="1" applyAlignment="1">
      <alignment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wrapText="1"/>
    </xf>
    <xf numFmtId="0" fontId="24" fillId="0" borderId="11" xfId="52" applyFont="1" applyBorder="1" applyAlignment="1">
      <alignment horizontal="left"/>
      <protection/>
    </xf>
    <xf numFmtId="0" fontId="5" fillId="0" borderId="14" xfId="52" applyFont="1" applyFill="1" applyBorder="1" applyAlignment="1">
      <alignment horizontal="left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5" fillId="0" borderId="20" xfId="52" applyFont="1" applyFill="1" applyBorder="1" applyAlignment="1">
      <alignment horizontal="left" vertical="center" wrapText="1"/>
      <protection/>
    </xf>
    <xf numFmtId="0" fontId="5" fillId="0" borderId="13" xfId="52" applyFont="1" applyFill="1" applyBorder="1" applyAlignment="1">
      <alignment horizontal="left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5" fillId="0" borderId="19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5" fillId="0" borderId="13" xfId="52" applyFont="1" applyBorder="1" applyAlignment="1">
      <alignment horizontal="center" vertical="center"/>
      <protection/>
    </xf>
    <xf numFmtId="0" fontId="34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5" fillId="0" borderId="17" xfId="52" applyFont="1" applyFill="1" applyBorder="1" applyAlignment="1">
      <alignment horizontal="left" wrapText="1"/>
      <protection/>
    </xf>
    <xf numFmtId="0" fontId="5" fillId="0" borderId="19" xfId="52" applyFont="1" applyFill="1" applyBorder="1" applyAlignment="1">
      <alignment horizontal="left" wrapText="1"/>
      <protection/>
    </xf>
    <xf numFmtId="0" fontId="5" fillId="0" borderId="20" xfId="52" applyFont="1" applyFill="1" applyBorder="1" applyAlignment="1">
      <alignment horizontal="left" wrapText="1"/>
      <protection/>
    </xf>
    <xf numFmtId="0" fontId="5" fillId="0" borderId="13" xfId="52" applyFont="1" applyFill="1" applyBorder="1" applyAlignment="1">
      <alignment horizontal="left" wrapText="1"/>
      <protection/>
    </xf>
    <xf numFmtId="0" fontId="2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7">
      <selection activeCell="A1" sqref="A1:F44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3" width="14.57421875" style="0" customWidth="1"/>
    <col min="4" max="4" width="14.7109375" style="0" customWidth="1"/>
    <col min="5" max="5" width="10.57421875" style="0" customWidth="1"/>
    <col min="6" max="6" width="24.140625" style="0" customWidth="1"/>
  </cols>
  <sheetData>
    <row r="1" spans="1:7" ht="12.75">
      <c r="A1" s="71" t="s">
        <v>55</v>
      </c>
      <c r="B1" s="71"/>
      <c r="C1" s="71"/>
      <c r="D1" s="71"/>
      <c r="E1" s="71"/>
      <c r="F1" s="71"/>
      <c r="G1" s="61"/>
    </row>
    <row r="2" ht="12.75">
      <c r="B2" s="34"/>
    </row>
    <row r="3" spans="3:5" ht="12.75">
      <c r="C3" s="71" t="s">
        <v>42</v>
      </c>
      <c r="D3" s="71"/>
      <c r="E3" s="71"/>
    </row>
    <row r="4" spans="3:4" ht="12.75">
      <c r="C4" s="47"/>
      <c r="D4" s="47"/>
    </row>
    <row r="6" spans="1:6" ht="12.75">
      <c r="A6" s="39" t="s">
        <v>37</v>
      </c>
      <c r="B6" s="49" t="s">
        <v>36</v>
      </c>
      <c r="C6" s="66" t="s">
        <v>38</v>
      </c>
      <c r="D6" s="66"/>
      <c r="E6" s="67"/>
      <c r="F6" s="68" t="s">
        <v>41</v>
      </c>
    </row>
    <row r="7" spans="1:6" ht="28.5" customHeight="1">
      <c r="A7" s="40"/>
      <c r="B7" s="37"/>
      <c r="C7" s="41" t="s">
        <v>34</v>
      </c>
      <c r="D7" s="35" t="s">
        <v>40</v>
      </c>
      <c r="E7" s="36" t="s">
        <v>35</v>
      </c>
      <c r="F7" s="69"/>
    </row>
    <row r="8" spans="1:6" ht="12.75">
      <c r="A8" s="38" t="s">
        <v>43</v>
      </c>
      <c r="B8" s="42">
        <v>26177.6</v>
      </c>
      <c r="C8" s="43">
        <v>26.03</v>
      </c>
      <c r="D8" s="43">
        <v>33.52</v>
      </c>
      <c r="E8" s="43">
        <f>D8-C8</f>
        <v>7.490000000000002</v>
      </c>
      <c r="F8" s="44">
        <f>E8*B8</f>
        <v>196070.22400000005</v>
      </c>
    </row>
    <row r="9" spans="1:6" ht="12.75">
      <c r="A9" s="38" t="s">
        <v>44</v>
      </c>
      <c r="B9" s="43">
        <v>9333.2</v>
      </c>
      <c r="C9" s="43">
        <v>36.74</v>
      </c>
      <c r="D9" s="43">
        <v>34.31</v>
      </c>
      <c r="E9" s="43">
        <f>D9-C9</f>
        <v>-2.4299999999999997</v>
      </c>
      <c r="F9" s="44">
        <f>E9*B9</f>
        <v>-22679.676</v>
      </c>
    </row>
    <row r="10" spans="1:6" ht="12.75">
      <c r="A10" s="38" t="s">
        <v>45</v>
      </c>
      <c r="B10" s="43">
        <v>4505.5</v>
      </c>
      <c r="C10" s="43">
        <v>21.73</v>
      </c>
      <c r="D10" s="43">
        <v>27.05</v>
      </c>
      <c r="E10" s="43">
        <f>D10-C10</f>
        <v>5.32</v>
      </c>
      <c r="F10" s="44">
        <f>E10*B10</f>
        <v>23969.260000000002</v>
      </c>
    </row>
    <row r="11" spans="1:6" ht="12.75">
      <c r="A11" s="36" t="s">
        <v>39</v>
      </c>
      <c r="B11" s="45">
        <f>SUM(B8:B10)</f>
        <v>40016.3</v>
      </c>
      <c r="C11" s="38"/>
      <c r="D11" s="38"/>
      <c r="E11" s="38"/>
      <c r="F11" s="46">
        <f>SUM(F8:F10)</f>
        <v>197359.80800000005</v>
      </c>
    </row>
    <row r="13" spans="3:5" ht="12.75">
      <c r="C13" s="70" t="s">
        <v>47</v>
      </c>
      <c r="D13" s="70"/>
      <c r="E13" s="70"/>
    </row>
    <row r="16" spans="1:6" ht="12.75">
      <c r="A16" s="51" t="s">
        <v>37</v>
      </c>
      <c r="B16" s="59" t="s">
        <v>36</v>
      </c>
      <c r="C16" s="63" t="s">
        <v>38</v>
      </c>
      <c r="D16" s="64"/>
      <c r="E16" s="65"/>
      <c r="F16" s="58" t="s">
        <v>41</v>
      </c>
    </row>
    <row r="17" spans="1:6" ht="12.75">
      <c r="A17" s="53"/>
      <c r="B17" s="53"/>
      <c r="C17" s="51" t="s">
        <v>34</v>
      </c>
      <c r="D17" s="51" t="s">
        <v>40</v>
      </c>
      <c r="E17" s="51" t="s">
        <v>35</v>
      </c>
      <c r="F17" s="38"/>
    </row>
    <row r="18" spans="1:6" ht="12.75">
      <c r="A18" s="38" t="s">
        <v>48</v>
      </c>
      <c r="B18" s="43">
        <v>4537.3</v>
      </c>
      <c r="C18" s="43">
        <v>28.51</v>
      </c>
      <c r="D18" s="43">
        <v>33.43</v>
      </c>
      <c r="E18" s="43">
        <v>4.92</v>
      </c>
      <c r="F18" s="43">
        <v>22323.52</v>
      </c>
    </row>
    <row r="19" spans="1:6" ht="12.75">
      <c r="A19" s="38" t="s">
        <v>49</v>
      </c>
      <c r="B19" s="43">
        <v>4530.4</v>
      </c>
      <c r="C19" s="43">
        <v>28.51</v>
      </c>
      <c r="D19" s="43">
        <v>33.43</v>
      </c>
      <c r="E19" s="43">
        <v>4.92</v>
      </c>
      <c r="F19" s="43">
        <v>22289.57</v>
      </c>
    </row>
    <row r="20" spans="1:6" ht="12.75">
      <c r="A20" s="38" t="s">
        <v>50</v>
      </c>
      <c r="B20" s="43">
        <v>4667.3</v>
      </c>
      <c r="C20" s="43">
        <v>28.51</v>
      </c>
      <c r="D20" s="43">
        <v>33.87</v>
      </c>
      <c r="E20" s="43">
        <v>5.36</v>
      </c>
      <c r="F20" s="43">
        <v>25016.73</v>
      </c>
    </row>
    <row r="21" spans="1:6" ht="12.75">
      <c r="A21" s="38" t="s">
        <v>51</v>
      </c>
      <c r="B21" s="43">
        <v>4600.2</v>
      </c>
      <c r="C21" s="43">
        <v>28.51</v>
      </c>
      <c r="D21" s="43">
        <v>33.87</v>
      </c>
      <c r="E21" s="43">
        <v>5.36</v>
      </c>
      <c r="F21" s="43">
        <v>24657.07</v>
      </c>
    </row>
    <row r="22" spans="1:6" ht="12.75">
      <c r="A22" s="38"/>
      <c r="B22" s="43"/>
      <c r="C22" s="43"/>
      <c r="D22" s="43"/>
      <c r="E22" s="43"/>
      <c r="F22" s="43"/>
    </row>
    <row r="23" spans="1:6" ht="12.75">
      <c r="A23" s="36" t="s">
        <v>39</v>
      </c>
      <c r="B23" s="45">
        <v>18335.2</v>
      </c>
      <c r="C23" s="38"/>
      <c r="D23" s="38"/>
      <c r="E23" s="38"/>
      <c r="F23" s="45">
        <v>94286.88</v>
      </c>
    </row>
    <row r="24" spans="1:6" ht="12.75">
      <c r="A24" s="54"/>
      <c r="B24" s="55"/>
      <c r="C24" s="29"/>
      <c r="D24" s="29"/>
      <c r="E24" s="29"/>
      <c r="F24" s="55"/>
    </row>
    <row r="25" spans="1:6" ht="12.75">
      <c r="A25" s="54"/>
      <c r="B25" s="55"/>
      <c r="C25" s="29"/>
      <c r="D25" s="29"/>
      <c r="E25" s="29"/>
      <c r="F25" s="55"/>
    </row>
    <row r="26" spans="3:5" ht="12.75">
      <c r="C26" s="70" t="s">
        <v>52</v>
      </c>
      <c r="D26" s="70"/>
      <c r="E26" s="70"/>
    </row>
    <row r="29" spans="1:6" ht="12.75">
      <c r="A29" s="51" t="s">
        <v>37</v>
      </c>
      <c r="B29" s="51" t="s">
        <v>36</v>
      </c>
      <c r="C29" s="63" t="s">
        <v>38</v>
      </c>
      <c r="D29" s="64"/>
      <c r="E29" s="65"/>
      <c r="F29" s="58" t="s">
        <v>41</v>
      </c>
    </row>
    <row r="30" spans="1:6" ht="12.75">
      <c r="A30" s="53"/>
      <c r="B30" s="53"/>
      <c r="C30" s="51" t="s">
        <v>34</v>
      </c>
      <c r="D30" s="51" t="s">
        <v>40</v>
      </c>
      <c r="E30" s="51" t="s">
        <v>35</v>
      </c>
      <c r="F30" s="38"/>
    </row>
    <row r="31" spans="1:6" ht="12.75">
      <c r="A31" s="38"/>
      <c r="B31" s="43"/>
      <c r="C31" s="43"/>
      <c r="D31" s="43"/>
      <c r="E31" s="43"/>
      <c r="F31" s="43"/>
    </row>
    <row r="32" spans="1:6" ht="12.75">
      <c r="A32" s="56" t="s">
        <v>53</v>
      </c>
      <c r="B32" s="43">
        <v>2103.7</v>
      </c>
      <c r="C32" s="43">
        <v>23.8</v>
      </c>
      <c r="D32" s="43">
        <v>28.04</v>
      </c>
      <c r="E32" s="43">
        <f>D32-C32</f>
        <v>4.239999999999998</v>
      </c>
      <c r="F32" s="44">
        <f>E32*B32</f>
        <v>8919.687999999996</v>
      </c>
    </row>
    <row r="33" spans="1:6" ht="12.75">
      <c r="A33" s="56" t="s">
        <v>54</v>
      </c>
      <c r="B33" s="43">
        <f>6772.8-2103.7</f>
        <v>4669.1</v>
      </c>
      <c r="C33" s="43">
        <v>21.73</v>
      </c>
      <c r="D33" s="43">
        <v>27.46</v>
      </c>
      <c r="E33" s="43">
        <f>D33-C33</f>
        <v>5.73</v>
      </c>
      <c r="F33" s="44">
        <f>E33*B33</f>
        <v>26753.943000000003</v>
      </c>
    </row>
    <row r="34" spans="1:6" ht="12.75">
      <c r="A34" s="38"/>
      <c r="B34" s="43"/>
      <c r="C34" s="43"/>
      <c r="D34" s="43"/>
      <c r="E34" s="43"/>
      <c r="F34" s="43"/>
    </row>
    <row r="35" spans="1:6" ht="12.75">
      <c r="A35" s="36" t="s">
        <v>39</v>
      </c>
      <c r="B35" s="45">
        <f>SUM(B32:B34)</f>
        <v>6772.8</v>
      </c>
      <c r="C35" s="38"/>
      <c r="D35" s="38"/>
      <c r="E35" s="38"/>
      <c r="F35" s="46">
        <f>SUM(F32:F34)</f>
        <v>35673.631</v>
      </c>
    </row>
    <row r="36" ht="12.75">
      <c r="A36" s="50"/>
    </row>
    <row r="37" ht="12.75">
      <c r="F37" s="52"/>
    </row>
    <row r="40" spans="1:6" ht="12.75">
      <c r="A40" s="50" t="s">
        <v>56</v>
      </c>
      <c r="F40" s="57">
        <v>541032.32</v>
      </c>
    </row>
    <row r="44" spans="1:6" ht="12.75">
      <c r="A44" s="34" t="s">
        <v>57</v>
      </c>
      <c r="F44" s="60">
        <f>F11+F23+F35+F40</f>
        <v>868352.639</v>
      </c>
    </row>
  </sheetData>
  <mergeCells count="8">
    <mergeCell ref="A1:F1"/>
    <mergeCell ref="C16:E16"/>
    <mergeCell ref="C3:E3"/>
    <mergeCell ref="C26:E26"/>
    <mergeCell ref="C29:E29"/>
    <mergeCell ref="C6:E6"/>
    <mergeCell ref="F6:F7"/>
    <mergeCell ref="C13:E1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4"/>
  <sheetViews>
    <sheetView workbookViewId="0" topLeftCell="A1">
      <selection activeCell="A1" sqref="A1:H27"/>
    </sheetView>
  </sheetViews>
  <sheetFormatPr defaultColWidth="9.140625" defaultRowHeight="12.75"/>
  <cols>
    <col min="6" max="6" width="13.140625" style="0" customWidth="1"/>
    <col min="8" max="8" width="17.28125" style="0" customWidth="1"/>
  </cols>
  <sheetData>
    <row r="1" spans="1:8" ht="15.75">
      <c r="A1" s="24" t="s">
        <v>29</v>
      </c>
      <c r="B1" s="79" t="s">
        <v>33</v>
      </c>
      <c r="C1" s="79"/>
      <c r="D1" s="79"/>
      <c r="E1" s="79"/>
      <c r="F1" s="79"/>
      <c r="G1" s="79"/>
      <c r="H1" s="79"/>
    </row>
    <row r="2" spans="1:8" ht="15.75">
      <c r="A2" s="24"/>
      <c r="B2" s="79"/>
      <c r="C2" s="79"/>
      <c r="D2" s="79"/>
      <c r="E2" s="79"/>
      <c r="F2" s="79"/>
      <c r="G2" s="79"/>
      <c r="H2" s="79"/>
    </row>
    <row r="3" spans="1:8" ht="17.25" customHeight="1">
      <c r="A3" s="27"/>
      <c r="B3" s="80"/>
      <c r="C3" s="80"/>
      <c r="D3" s="80"/>
      <c r="E3" s="80"/>
      <c r="F3" s="80"/>
      <c r="G3" s="80"/>
      <c r="H3" s="80"/>
    </row>
    <row r="4" spans="1:8" ht="15.75">
      <c r="A4" s="27"/>
      <c r="B4" s="33"/>
      <c r="C4" s="33"/>
      <c r="D4" s="33"/>
      <c r="E4" s="33"/>
      <c r="F4" s="33"/>
      <c r="G4" s="33"/>
      <c r="H4" s="33"/>
    </row>
    <row r="5" spans="1:8" ht="15.75" customHeight="1">
      <c r="A5" s="84" t="s">
        <v>32</v>
      </c>
      <c r="B5" s="84"/>
      <c r="C5" s="84"/>
      <c r="D5" s="84"/>
      <c r="E5" s="84"/>
      <c r="F5" s="84"/>
      <c r="G5" s="84"/>
      <c r="H5" s="84"/>
    </row>
    <row r="6" spans="1:8" ht="25.5">
      <c r="A6" s="18" t="s">
        <v>0</v>
      </c>
      <c r="B6" s="81" t="s">
        <v>1</v>
      </c>
      <c r="C6" s="82"/>
      <c r="D6" s="82"/>
      <c r="E6" s="82"/>
      <c r="F6" s="82"/>
      <c r="G6" s="83"/>
      <c r="H6" s="19" t="s">
        <v>25</v>
      </c>
    </row>
    <row r="7" spans="1:8" ht="15">
      <c r="A7" s="21">
        <v>1</v>
      </c>
      <c r="B7" s="72" t="s">
        <v>2</v>
      </c>
      <c r="C7" s="73"/>
      <c r="D7" s="73"/>
      <c r="E7" s="73"/>
      <c r="F7" s="73"/>
      <c r="G7" s="73"/>
      <c r="H7" s="21">
        <v>2.58</v>
      </c>
    </row>
    <row r="8" spans="1:8" ht="15">
      <c r="A8" s="21">
        <f>A7+1</f>
        <v>2</v>
      </c>
      <c r="B8" s="72" t="s">
        <v>3</v>
      </c>
      <c r="C8" s="73"/>
      <c r="D8" s="73"/>
      <c r="E8" s="73"/>
      <c r="F8" s="73"/>
      <c r="G8" s="73"/>
      <c r="H8" s="21">
        <v>0.72</v>
      </c>
    </row>
    <row r="9" spans="1:8" ht="15">
      <c r="A9" s="21">
        <v>3</v>
      </c>
      <c r="B9" s="72" t="s">
        <v>4</v>
      </c>
      <c r="C9" s="73"/>
      <c r="D9" s="73"/>
      <c r="E9" s="73"/>
      <c r="F9" s="73"/>
      <c r="G9" s="73"/>
      <c r="H9" s="21">
        <v>0.19</v>
      </c>
    </row>
    <row r="10" spans="1:8" ht="15">
      <c r="A10" s="21">
        <v>4</v>
      </c>
      <c r="B10" s="72" t="s">
        <v>5</v>
      </c>
      <c r="C10" s="73"/>
      <c r="D10" s="73"/>
      <c r="E10" s="73"/>
      <c r="F10" s="73"/>
      <c r="G10" s="73"/>
      <c r="H10" s="21">
        <v>0.48</v>
      </c>
    </row>
    <row r="11" spans="1:8" ht="15">
      <c r="A11" s="21">
        <f aca="true" t="shared" si="0" ref="A11:A23">A10+1</f>
        <v>5</v>
      </c>
      <c r="B11" s="72" t="s">
        <v>6</v>
      </c>
      <c r="C11" s="73"/>
      <c r="D11" s="73"/>
      <c r="E11" s="73"/>
      <c r="F11" s="73"/>
      <c r="G11" s="73"/>
      <c r="H11" s="21">
        <v>1.85</v>
      </c>
    </row>
    <row r="12" spans="1:8" ht="15">
      <c r="A12" s="21">
        <f t="shared" si="0"/>
        <v>6</v>
      </c>
      <c r="B12" s="72" t="s">
        <v>7</v>
      </c>
      <c r="C12" s="73"/>
      <c r="D12" s="73"/>
      <c r="E12" s="73"/>
      <c r="F12" s="73"/>
      <c r="G12" s="73"/>
      <c r="H12" s="21">
        <v>0.93</v>
      </c>
    </row>
    <row r="13" spans="1:8" ht="15">
      <c r="A13" s="21">
        <f t="shared" si="0"/>
        <v>7</v>
      </c>
      <c r="B13" s="72" t="s">
        <v>8</v>
      </c>
      <c r="C13" s="73"/>
      <c r="D13" s="73"/>
      <c r="E13" s="73"/>
      <c r="F13" s="73"/>
      <c r="G13" s="73"/>
      <c r="H13" s="22">
        <v>1</v>
      </c>
    </row>
    <row r="14" spans="1:8" ht="15">
      <c r="A14" s="21">
        <v>8</v>
      </c>
      <c r="B14" s="72" t="s">
        <v>9</v>
      </c>
      <c r="C14" s="73"/>
      <c r="D14" s="73"/>
      <c r="E14" s="73"/>
      <c r="F14" s="73"/>
      <c r="G14" s="73"/>
      <c r="H14" s="21">
        <v>4.58</v>
      </c>
    </row>
    <row r="15" spans="1:8" ht="15">
      <c r="A15" s="21">
        <f t="shared" si="0"/>
        <v>9</v>
      </c>
      <c r="B15" s="72" t="s">
        <v>10</v>
      </c>
      <c r="C15" s="73"/>
      <c r="D15" s="73"/>
      <c r="E15" s="73"/>
      <c r="F15" s="73"/>
      <c r="G15" s="73"/>
      <c r="H15" s="21">
        <v>6.29</v>
      </c>
    </row>
    <row r="16" spans="1:8" ht="15">
      <c r="A16" s="21">
        <f t="shared" si="0"/>
        <v>10</v>
      </c>
      <c r="B16" s="72" t="s">
        <v>11</v>
      </c>
      <c r="C16" s="73"/>
      <c r="D16" s="73"/>
      <c r="E16" s="73"/>
      <c r="F16" s="73"/>
      <c r="G16" s="73"/>
      <c r="H16" s="21">
        <v>0.04</v>
      </c>
    </row>
    <row r="17" spans="1:8" ht="15">
      <c r="A17" s="21">
        <f t="shared" si="0"/>
        <v>11</v>
      </c>
      <c r="B17" s="72" t="s">
        <v>13</v>
      </c>
      <c r="C17" s="73"/>
      <c r="D17" s="73"/>
      <c r="E17" s="73"/>
      <c r="F17" s="73"/>
      <c r="G17" s="73"/>
      <c r="H17" s="21">
        <v>1.26</v>
      </c>
    </row>
    <row r="18" spans="1:8" ht="15">
      <c r="A18" s="21">
        <f t="shared" si="0"/>
        <v>12</v>
      </c>
      <c r="B18" s="72" t="s">
        <v>12</v>
      </c>
      <c r="C18" s="73"/>
      <c r="D18" s="73"/>
      <c r="E18" s="73"/>
      <c r="F18" s="73"/>
      <c r="G18" s="73"/>
      <c r="H18" s="21">
        <v>1.55</v>
      </c>
    </row>
    <row r="19" spans="1:8" ht="15">
      <c r="A19" s="21">
        <f t="shared" si="0"/>
        <v>13</v>
      </c>
      <c r="B19" s="72" t="s">
        <v>21</v>
      </c>
      <c r="C19" s="73"/>
      <c r="D19" s="73"/>
      <c r="E19" s="73"/>
      <c r="F19" s="73"/>
      <c r="G19" s="73"/>
      <c r="H19" s="21">
        <v>5.44</v>
      </c>
    </row>
    <row r="20" spans="1:8" ht="15">
      <c r="A20" s="21">
        <v>14</v>
      </c>
      <c r="B20" s="72" t="s">
        <v>14</v>
      </c>
      <c r="C20" s="73"/>
      <c r="D20" s="73"/>
      <c r="E20" s="73"/>
      <c r="F20" s="73"/>
      <c r="G20" s="73"/>
      <c r="H20" s="21">
        <v>0.38</v>
      </c>
    </row>
    <row r="21" spans="1:8" ht="26.25" customHeight="1">
      <c r="A21" s="21">
        <f t="shared" si="0"/>
        <v>15</v>
      </c>
      <c r="B21" s="72" t="s">
        <v>15</v>
      </c>
      <c r="C21" s="73"/>
      <c r="D21" s="73"/>
      <c r="E21" s="73"/>
      <c r="F21" s="73"/>
      <c r="G21" s="73"/>
      <c r="H21" s="21">
        <v>2.36</v>
      </c>
    </row>
    <row r="22" spans="1:8" ht="28.5" customHeight="1">
      <c r="A22" s="21">
        <f t="shared" si="0"/>
        <v>16</v>
      </c>
      <c r="B22" s="72" t="s">
        <v>22</v>
      </c>
      <c r="C22" s="73"/>
      <c r="D22" s="73"/>
      <c r="E22" s="73"/>
      <c r="F22" s="73"/>
      <c r="G22" s="73"/>
      <c r="H22" s="21">
        <v>0.58</v>
      </c>
    </row>
    <row r="23" spans="1:8" ht="29.25" customHeight="1">
      <c r="A23" s="21">
        <f t="shared" si="0"/>
        <v>17</v>
      </c>
      <c r="B23" s="72" t="s">
        <v>23</v>
      </c>
      <c r="C23" s="73"/>
      <c r="D23" s="73"/>
      <c r="E23" s="73"/>
      <c r="F23" s="73"/>
      <c r="G23" s="73"/>
      <c r="H23" s="21">
        <v>0.18</v>
      </c>
    </row>
    <row r="24" spans="1:8" ht="16.5" customHeight="1">
      <c r="A24" s="21">
        <v>18</v>
      </c>
      <c r="B24" s="76" t="s">
        <v>46</v>
      </c>
      <c r="C24" s="77"/>
      <c r="D24" s="77"/>
      <c r="E24" s="77"/>
      <c r="F24" s="77"/>
      <c r="G24" s="78"/>
      <c r="H24" s="21">
        <v>1.78</v>
      </c>
    </row>
    <row r="25" spans="1:8" ht="44.25" customHeight="1">
      <c r="A25" s="21">
        <v>19</v>
      </c>
      <c r="B25" s="72" t="s">
        <v>17</v>
      </c>
      <c r="C25" s="72"/>
      <c r="D25" s="72"/>
      <c r="E25" s="72"/>
      <c r="F25" s="72"/>
      <c r="G25" s="72"/>
      <c r="H25" s="21">
        <v>0.33</v>
      </c>
    </row>
    <row r="26" spans="1:8" ht="30" customHeight="1">
      <c r="A26" s="48">
        <v>20</v>
      </c>
      <c r="B26" s="75" t="s">
        <v>18</v>
      </c>
      <c r="C26" s="75"/>
      <c r="D26" s="75"/>
      <c r="E26" s="75"/>
      <c r="F26" s="75"/>
      <c r="G26" s="75"/>
      <c r="H26" s="22">
        <v>1</v>
      </c>
    </row>
    <row r="27" spans="1:8" ht="15.75">
      <c r="A27" s="74" t="s">
        <v>19</v>
      </c>
      <c r="B27" s="74"/>
      <c r="C27" s="74"/>
      <c r="D27" s="74"/>
      <c r="E27" s="74"/>
      <c r="F27" s="74"/>
      <c r="G27" s="74"/>
      <c r="H27" s="17">
        <f>SUM(H7:H26)</f>
        <v>33.519999999999996</v>
      </c>
    </row>
    <row r="34" ht="12.75">
      <c r="H34" s="62"/>
    </row>
  </sheetData>
  <mergeCells count="24">
    <mergeCell ref="B1:H3"/>
    <mergeCell ref="B6:G6"/>
    <mergeCell ref="B7:G7"/>
    <mergeCell ref="B8:G8"/>
    <mergeCell ref="A5:H5"/>
    <mergeCell ref="B9:G9"/>
    <mergeCell ref="B10:G10"/>
    <mergeCell ref="B11:G11"/>
    <mergeCell ref="B24:G24"/>
    <mergeCell ref="B12:G12"/>
    <mergeCell ref="B13:G13"/>
    <mergeCell ref="B14:G14"/>
    <mergeCell ref="B15:G15"/>
    <mergeCell ref="B16:G16"/>
    <mergeCell ref="B17:G17"/>
    <mergeCell ref="B18:G18"/>
    <mergeCell ref="B19:G19"/>
    <mergeCell ref="A27:G27"/>
    <mergeCell ref="B25:G25"/>
    <mergeCell ref="B26:G26"/>
    <mergeCell ref="B20:G20"/>
    <mergeCell ref="B21:G21"/>
    <mergeCell ref="B22:G22"/>
    <mergeCell ref="B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76"/>
  <sheetViews>
    <sheetView workbookViewId="0" topLeftCell="A1">
      <selection activeCell="A3" sqref="A2:H24"/>
    </sheetView>
  </sheetViews>
  <sheetFormatPr defaultColWidth="9.140625" defaultRowHeight="12.75"/>
  <cols>
    <col min="8" max="8" width="8.140625" style="0" customWidth="1"/>
  </cols>
  <sheetData>
    <row r="1" spans="1:10" ht="20.25">
      <c r="A1" s="13"/>
      <c r="B1" s="13"/>
      <c r="C1" s="13"/>
      <c r="D1" s="13"/>
      <c r="E1" s="13"/>
      <c r="F1" s="13"/>
      <c r="G1" s="14"/>
      <c r="H1" s="20"/>
      <c r="I1" s="20"/>
      <c r="J1" s="20"/>
    </row>
    <row r="2" spans="1:10" ht="15.75">
      <c r="A2" s="24" t="s">
        <v>29</v>
      </c>
      <c r="B2" s="86" t="s">
        <v>31</v>
      </c>
      <c r="C2" s="86"/>
      <c r="D2" s="86"/>
      <c r="E2" s="86"/>
      <c r="F2" s="86"/>
      <c r="G2" s="86"/>
      <c r="H2" s="86"/>
      <c r="I2" s="14"/>
      <c r="J2" s="1"/>
    </row>
    <row r="3" spans="1:10" ht="15.75">
      <c r="A3" s="24"/>
      <c r="B3" s="86"/>
      <c r="C3" s="86"/>
      <c r="D3" s="86"/>
      <c r="E3" s="86"/>
      <c r="F3" s="86"/>
      <c r="G3" s="86"/>
      <c r="H3" s="86"/>
      <c r="I3" s="14"/>
      <c r="J3" s="1"/>
    </row>
    <row r="4" spans="1:10" ht="21" customHeight="1">
      <c r="A4" s="27"/>
      <c r="B4" s="87"/>
      <c r="C4" s="87"/>
      <c r="D4" s="87"/>
      <c r="E4" s="87"/>
      <c r="F4" s="87"/>
      <c r="G4" s="87"/>
      <c r="H4" s="87"/>
      <c r="I4" s="14"/>
      <c r="J4" s="1"/>
    </row>
    <row r="5" spans="1:10" ht="40.5" customHeight="1">
      <c r="A5" s="25"/>
      <c r="B5" s="85" t="s">
        <v>32</v>
      </c>
      <c r="C5" s="85"/>
      <c r="D5" s="85"/>
      <c r="E5" s="85"/>
      <c r="F5" s="85"/>
      <c r="G5" s="85"/>
      <c r="H5" s="85"/>
      <c r="I5" s="14"/>
      <c r="J5" s="1"/>
    </row>
    <row r="6" spans="1:10" ht="31.5">
      <c r="A6" s="18" t="s">
        <v>0</v>
      </c>
      <c r="B6" s="81" t="s">
        <v>1</v>
      </c>
      <c r="C6" s="82"/>
      <c r="D6" s="82"/>
      <c r="E6" s="82"/>
      <c r="F6" s="82"/>
      <c r="G6" s="83"/>
      <c r="H6" s="26" t="s">
        <v>25</v>
      </c>
      <c r="I6" s="11"/>
      <c r="J6" s="3"/>
    </row>
    <row r="7" spans="1:10" ht="31.5" customHeight="1">
      <c r="A7" s="21">
        <v>1</v>
      </c>
      <c r="B7" s="72" t="s">
        <v>2</v>
      </c>
      <c r="C7" s="73"/>
      <c r="D7" s="73"/>
      <c r="E7" s="73"/>
      <c r="F7" s="73"/>
      <c r="G7" s="73"/>
      <c r="H7" s="21">
        <v>2.58</v>
      </c>
      <c r="I7" s="4"/>
      <c r="J7" s="1"/>
    </row>
    <row r="8" spans="1:10" ht="20.25">
      <c r="A8" s="21">
        <f>A7+1</f>
        <v>2</v>
      </c>
      <c r="B8" s="72" t="s">
        <v>3</v>
      </c>
      <c r="C8" s="73"/>
      <c r="D8" s="73"/>
      <c r="E8" s="73"/>
      <c r="F8" s="73"/>
      <c r="G8" s="73"/>
      <c r="H8" s="21">
        <v>0.72</v>
      </c>
      <c r="I8" s="4"/>
      <c r="J8" s="1"/>
    </row>
    <row r="9" spans="1:11" ht="20.25">
      <c r="A9" s="21">
        <f aca="true" t="shared" si="0" ref="A9:A21">A8+1</f>
        <v>3</v>
      </c>
      <c r="B9" s="72" t="s">
        <v>20</v>
      </c>
      <c r="C9" s="73"/>
      <c r="D9" s="73"/>
      <c r="E9" s="73"/>
      <c r="F9" s="73"/>
      <c r="G9" s="73"/>
      <c r="H9" s="21">
        <v>0.17</v>
      </c>
      <c r="I9" s="7"/>
      <c r="J9" s="28"/>
      <c r="K9" s="29"/>
    </row>
    <row r="10" spans="1:11" ht="20.25">
      <c r="A10" s="21">
        <f t="shared" si="0"/>
        <v>4</v>
      </c>
      <c r="B10" s="72" t="s">
        <v>4</v>
      </c>
      <c r="C10" s="73"/>
      <c r="D10" s="73"/>
      <c r="E10" s="73"/>
      <c r="F10" s="73"/>
      <c r="G10" s="73"/>
      <c r="H10" s="21">
        <v>0.19</v>
      </c>
      <c r="I10" s="7"/>
      <c r="J10" s="28"/>
      <c r="K10" s="29"/>
    </row>
    <row r="11" spans="1:11" ht="35.25" customHeight="1">
      <c r="A11" s="21">
        <v>5</v>
      </c>
      <c r="B11" s="72" t="s">
        <v>5</v>
      </c>
      <c r="C11" s="73"/>
      <c r="D11" s="73"/>
      <c r="E11" s="73"/>
      <c r="F11" s="73"/>
      <c r="G11" s="73"/>
      <c r="H11" s="21">
        <v>0.48</v>
      </c>
      <c r="I11" s="30"/>
      <c r="J11" s="28"/>
      <c r="K11" s="29"/>
    </row>
    <row r="12" spans="1:11" ht="30" customHeight="1">
      <c r="A12" s="21">
        <f t="shared" si="0"/>
        <v>6</v>
      </c>
      <c r="B12" s="72" t="s">
        <v>6</v>
      </c>
      <c r="C12" s="73"/>
      <c r="D12" s="73"/>
      <c r="E12" s="73"/>
      <c r="F12" s="73"/>
      <c r="G12" s="73"/>
      <c r="H12" s="21">
        <v>1.85</v>
      </c>
      <c r="I12" s="30"/>
      <c r="J12" s="28"/>
      <c r="K12" s="29"/>
    </row>
    <row r="13" spans="1:11" ht="35.25" customHeight="1">
      <c r="A13" s="21">
        <f t="shared" si="0"/>
        <v>7</v>
      </c>
      <c r="B13" s="72" t="s">
        <v>7</v>
      </c>
      <c r="C13" s="73"/>
      <c r="D13" s="73"/>
      <c r="E13" s="73"/>
      <c r="F13" s="73"/>
      <c r="G13" s="73"/>
      <c r="H13" s="21">
        <v>0.93</v>
      </c>
      <c r="I13" s="30"/>
      <c r="J13" s="28"/>
      <c r="K13" s="29"/>
    </row>
    <row r="14" spans="1:11" ht="20.25">
      <c r="A14" s="21">
        <f t="shared" si="0"/>
        <v>8</v>
      </c>
      <c r="B14" s="72" t="s">
        <v>8</v>
      </c>
      <c r="C14" s="73"/>
      <c r="D14" s="73"/>
      <c r="E14" s="73"/>
      <c r="F14" s="73"/>
      <c r="G14" s="73"/>
      <c r="H14" s="22">
        <v>1</v>
      </c>
      <c r="I14" s="30"/>
      <c r="J14" s="28"/>
      <c r="K14" s="29"/>
    </row>
    <row r="15" spans="1:11" ht="28.5" customHeight="1">
      <c r="A15" s="21">
        <v>9</v>
      </c>
      <c r="B15" s="72" t="s">
        <v>9</v>
      </c>
      <c r="C15" s="73"/>
      <c r="D15" s="73"/>
      <c r="E15" s="73"/>
      <c r="F15" s="73"/>
      <c r="G15" s="73"/>
      <c r="H15" s="21">
        <v>4.58</v>
      </c>
      <c r="I15" s="30"/>
      <c r="J15" s="28"/>
      <c r="K15" s="29"/>
    </row>
    <row r="16" spans="1:11" ht="32.25" customHeight="1">
      <c r="A16" s="21">
        <f t="shared" si="0"/>
        <v>10</v>
      </c>
      <c r="B16" s="72" t="s">
        <v>10</v>
      </c>
      <c r="C16" s="73"/>
      <c r="D16" s="73"/>
      <c r="E16" s="73"/>
      <c r="F16" s="73"/>
      <c r="G16" s="73"/>
      <c r="H16" s="21">
        <v>6.29</v>
      </c>
      <c r="I16" s="30"/>
      <c r="J16" s="28"/>
      <c r="K16" s="29"/>
    </row>
    <row r="17" spans="1:11" ht="20.25">
      <c r="A17" s="21">
        <f t="shared" si="0"/>
        <v>11</v>
      </c>
      <c r="B17" s="72" t="s">
        <v>11</v>
      </c>
      <c r="C17" s="73"/>
      <c r="D17" s="73"/>
      <c r="E17" s="73"/>
      <c r="F17" s="73"/>
      <c r="G17" s="73"/>
      <c r="H17" s="21">
        <v>0.04</v>
      </c>
      <c r="I17" s="7"/>
      <c r="J17" s="28"/>
      <c r="K17" s="29"/>
    </row>
    <row r="18" spans="1:11" ht="37.5" customHeight="1">
      <c r="A18" s="21">
        <f t="shared" si="0"/>
        <v>12</v>
      </c>
      <c r="B18" s="72" t="s">
        <v>13</v>
      </c>
      <c r="C18" s="73"/>
      <c r="D18" s="73"/>
      <c r="E18" s="73"/>
      <c r="F18" s="73"/>
      <c r="G18" s="73"/>
      <c r="H18" s="21">
        <v>1.26</v>
      </c>
      <c r="I18" s="7"/>
      <c r="J18" s="28"/>
      <c r="K18" s="29"/>
    </row>
    <row r="19" spans="1:11" ht="20.25">
      <c r="A19" s="21">
        <f t="shared" si="0"/>
        <v>13</v>
      </c>
      <c r="B19" s="72" t="s">
        <v>12</v>
      </c>
      <c r="C19" s="73"/>
      <c r="D19" s="73"/>
      <c r="E19" s="73"/>
      <c r="F19" s="73"/>
      <c r="G19" s="73"/>
      <c r="H19" s="21">
        <v>2.53</v>
      </c>
      <c r="I19" s="7"/>
      <c r="J19" s="28"/>
      <c r="K19" s="29"/>
    </row>
    <row r="20" spans="1:11" ht="20.25">
      <c r="A20" s="21">
        <v>14</v>
      </c>
      <c r="B20" s="72" t="s">
        <v>14</v>
      </c>
      <c r="C20" s="73"/>
      <c r="D20" s="73"/>
      <c r="E20" s="73"/>
      <c r="F20" s="73"/>
      <c r="G20" s="73"/>
      <c r="H20" s="21">
        <v>0.38</v>
      </c>
      <c r="I20" s="30"/>
      <c r="J20" s="28"/>
      <c r="K20" s="29"/>
    </row>
    <row r="21" spans="1:11" ht="27" customHeight="1">
      <c r="A21" s="21">
        <f t="shared" si="0"/>
        <v>15</v>
      </c>
      <c r="B21" s="72" t="s">
        <v>15</v>
      </c>
      <c r="C21" s="73"/>
      <c r="D21" s="73"/>
      <c r="E21" s="73"/>
      <c r="F21" s="73"/>
      <c r="G21" s="73"/>
      <c r="H21" s="21">
        <v>2.36</v>
      </c>
      <c r="I21" s="7"/>
      <c r="J21" s="28"/>
      <c r="K21" s="29"/>
    </row>
    <row r="22" spans="1:11" ht="27" customHeight="1">
      <c r="A22" s="21">
        <v>16</v>
      </c>
      <c r="B22" s="72" t="s">
        <v>17</v>
      </c>
      <c r="C22" s="72"/>
      <c r="D22" s="72"/>
      <c r="E22" s="72"/>
      <c r="F22" s="72"/>
      <c r="G22" s="72"/>
      <c r="H22" s="21">
        <v>0.33</v>
      </c>
      <c r="I22" s="7"/>
      <c r="J22" s="28"/>
      <c r="K22" s="29"/>
    </row>
    <row r="23" spans="1:11" ht="27" customHeight="1">
      <c r="A23" s="21">
        <v>17</v>
      </c>
      <c r="B23" s="75" t="s">
        <v>18</v>
      </c>
      <c r="C23" s="75"/>
      <c r="D23" s="75"/>
      <c r="E23" s="75"/>
      <c r="F23" s="75"/>
      <c r="G23" s="75"/>
      <c r="H23" s="21">
        <v>1.36</v>
      </c>
      <c r="I23" s="7"/>
      <c r="J23" s="28"/>
      <c r="K23" s="29"/>
    </row>
    <row r="24" spans="1:11" ht="20.25">
      <c r="A24" s="74" t="s">
        <v>19</v>
      </c>
      <c r="B24" s="74"/>
      <c r="C24" s="74"/>
      <c r="D24" s="74"/>
      <c r="E24" s="74"/>
      <c r="F24" s="74"/>
      <c r="G24" s="74"/>
      <c r="H24" s="31">
        <f>SUM(H7:H23)</f>
        <v>27.049999999999997</v>
      </c>
      <c r="I24" s="12"/>
      <c r="J24" s="28"/>
      <c r="K24" s="29"/>
    </row>
    <row r="25" spans="9:11" ht="12.75">
      <c r="I25" s="29"/>
      <c r="J25" s="29"/>
      <c r="K25" s="29"/>
    </row>
    <row r="26" spans="9:11" ht="12.75">
      <c r="I26" s="29"/>
      <c r="J26" s="29"/>
      <c r="K26" s="29"/>
    </row>
    <row r="27" spans="9:11" ht="12.75">
      <c r="I27" s="29"/>
      <c r="J27" s="29"/>
      <c r="K27" s="29"/>
    </row>
    <row r="28" spans="9:11" ht="12.75">
      <c r="I28" s="29"/>
      <c r="J28" s="29"/>
      <c r="K28" s="29"/>
    </row>
    <row r="29" spans="9:11" ht="12.75">
      <c r="I29" s="29"/>
      <c r="J29" s="29"/>
      <c r="K29" s="29"/>
    </row>
    <row r="30" spans="9:11" ht="12.75">
      <c r="I30" s="29"/>
      <c r="J30" s="29"/>
      <c r="K30" s="29"/>
    </row>
    <row r="31" spans="9:11" ht="12.75">
      <c r="I31" s="29"/>
      <c r="J31" s="29"/>
      <c r="K31" s="29"/>
    </row>
    <row r="32" spans="9:11" ht="12.75">
      <c r="I32" s="29"/>
      <c r="J32" s="29"/>
      <c r="K32" s="29"/>
    </row>
    <row r="33" spans="9:11" ht="12.75">
      <c r="I33" s="29"/>
      <c r="J33" s="29"/>
      <c r="K33" s="29"/>
    </row>
    <row r="34" spans="9:11" ht="12.75">
      <c r="I34" s="29"/>
      <c r="J34" s="29"/>
      <c r="K34" s="29"/>
    </row>
    <row r="35" spans="9:11" ht="12.75">
      <c r="I35" s="29"/>
      <c r="J35" s="29"/>
      <c r="K35" s="29"/>
    </row>
    <row r="36" spans="9:11" ht="12.75">
      <c r="I36" s="29"/>
      <c r="J36" s="29"/>
      <c r="K36" s="29"/>
    </row>
    <row r="37" spans="9:11" ht="12.75">
      <c r="I37" s="29"/>
      <c r="J37" s="29"/>
      <c r="K37" s="29"/>
    </row>
    <row r="38" spans="9:11" ht="12.75">
      <c r="I38" s="29"/>
      <c r="J38" s="29"/>
      <c r="K38" s="29"/>
    </row>
    <row r="39" spans="9:11" ht="12.75">
      <c r="I39" s="29"/>
      <c r="J39" s="29"/>
      <c r="K39" s="29"/>
    </row>
    <row r="40" spans="9:11" ht="12.75">
      <c r="I40" s="29"/>
      <c r="J40" s="29"/>
      <c r="K40" s="29"/>
    </row>
    <row r="41" spans="9:11" ht="12.75">
      <c r="I41" s="29"/>
      <c r="J41" s="29"/>
      <c r="K41" s="29"/>
    </row>
    <row r="42" spans="9:11" ht="12.75">
      <c r="I42" s="29"/>
      <c r="J42" s="29"/>
      <c r="K42" s="29"/>
    </row>
    <row r="43" spans="9:11" ht="12.75">
      <c r="I43" s="29"/>
      <c r="J43" s="29"/>
      <c r="K43" s="29"/>
    </row>
    <row r="44" spans="9:11" ht="12.75">
      <c r="I44" s="29"/>
      <c r="J44" s="29"/>
      <c r="K44" s="29"/>
    </row>
    <row r="45" spans="9:11" ht="12.75">
      <c r="I45" s="29"/>
      <c r="J45" s="29"/>
      <c r="K45" s="29"/>
    </row>
    <row r="46" spans="9:11" ht="12.75">
      <c r="I46" s="29"/>
      <c r="J46" s="29"/>
      <c r="K46" s="29"/>
    </row>
    <row r="47" spans="9:11" ht="12.75">
      <c r="I47" s="29"/>
      <c r="J47" s="29"/>
      <c r="K47" s="29"/>
    </row>
    <row r="48" spans="9:11" ht="12.75">
      <c r="I48" s="29"/>
      <c r="J48" s="29"/>
      <c r="K48" s="29"/>
    </row>
    <row r="49" spans="9:11" ht="12.75">
      <c r="I49" s="29"/>
      <c r="J49" s="29"/>
      <c r="K49" s="29"/>
    </row>
    <row r="50" spans="9:11" ht="12.75">
      <c r="I50" s="29"/>
      <c r="J50" s="29"/>
      <c r="K50" s="29"/>
    </row>
    <row r="51" spans="9:11" ht="12.75">
      <c r="I51" s="29"/>
      <c r="J51" s="29"/>
      <c r="K51" s="29"/>
    </row>
    <row r="52" spans="9:11" ht="12.75">
      <c r="I52" s="29"/>
      <c r="J52" s="29"/>
      <c r="K52" s="29"/>
    </row>
    <row r="53" spans="9:11" ht="12.75">
      <c r="I53" s="29"/>
      <c r="J53" s="29"/>
      <c r="K53" s="29"/>
    </row>
    <row r="54" spans="9:11" ht="12.75">
      <c r="I54" s="29"/>
      <c r="J54" s="29"/>
      <c r="K54" s="29"/>
    </row>
    <row r="55" spans="9:11" ht="12.75">
      <c r="I55" s="29"/>
      <c r="J55" s="29"/>
      <c r="K55" s="29"/>
    </row>
    <row r="56" spans="9:11" ht="12.75">
      <c r="I56" s="29"/>
      <c r="J56" s="29"/>
      <c r="K56" s="29"/>
    </row>
    <row r="57" spans="9:11" ht="12.75">
      <c r="I57" s="29"/>
      <c r="J57" s="29"/>
      <c r="K57" s="29"/>
    </row>
    <row r="58" spans="9:11" ht="12.75">
      <c r="I58" s="29"/>
      <c r="J58" s="29"/>
      <c r="K58" s="29"/>
    </row>
    <row r="59" spans="9:11" ht="12.75">
      <c r="I59" s="29"/>
      <c r="J59" s="29"/>
      <c r="K59" s="29"/>
    </row>
    <row r="60" spans="9:11" ht="12.75">
      <c r="I60" s="29"/>
      <c r="J60" s="29"/>
      <c r="K60" s="29"/>
    </row>
    <row r="61" spans="9:11" ht="12.75">
      <c r="I61" s="29"/>
      <c r="J61" s="29"/>
      <c r="K61" s="29"/>
    </row>
    <row r="62" spans="9:11" ht="12.75">
      <c r="I62" s="29"/>
      <c r="J62" s="29"/>
      <c r="K62" s="29"/>
    </row>
    <row r="63" spans="9:11" ht="12.75">
      <c r="I63" s="29"/>
      <c r="J63" s="29"/>
      <c r="K63" s="29"/>
    </row>
    <row r="64" spans="9:11" ht="12.75">
      <c r="I64" s="29"/>
      <c r="J64" s="29"/>
      <c r="K64" s="29"/>
    </row>
    <row r="65" spans="9:11" ht="12.75">
      <c r="I65" s="29"/>
      <c r="J65" s="29"/>
      <c r="K65" s="29"/>
    </row>
    <row r="66" spans="9:11" ht="12.75">
      <c r="I66" s="29"/>
      <c r="J66" s="29"/>
      <c r="K66" s="29"/>
    </row>
    <row r="67" spans="9:11" ht="12.75">
      <c r="I67" s="29"/>
      <c r="J67" s="29"/>
      <c r="K67" s="29"/>
    </row>
    <row r="68" spans="9:11" ht="12.75">
      <c r="I68" s="29"/>
      <c r="J68" s="29"/>
      <c r="K68" s="29"/>
    </row>
    <row r="69" spans="9:11" ht="12.75">
      <c r="I69" s="29"/>
      <c r="J69" s="29"/>
      <c r="K69" s="29"/>
    </row>
    <row r="70" spans="9:11" ht="12.75">
      <c r="I70" s="29"/>
      <c r="J70" s="29"/>
      <c r="K70" s="29"/>
    </row>
    <row r="71" spans="9:11" ht="12.75">
      <c r="I71" s="29"/>
      <c r="J71" s="29"/>
      <c r="K71" s="29"/>
    </row>
    <row r="72" spans="9:11" ht="12.75">
      <c r="I72" s="29"/>
      <c r="J72" s="29"/>
      <c r="K72" s="29"/>
    </row>
    <row r="73" spans="9:11" ht="12.75">
      <c r="I73" s="29"/>
      <c r="J73" s="29"/>
      <c r="K73" s="29"/>
    </row>
    <row r="74" spans="9:11" ht="12.75">
      <c r="I74" s="29"/>
      <c r="J74" s="29"/>
      <c r="K74" s="29"/>
    </row>
    <row r="75" spans="9:11" ht="12.75">
      <c r="I75" s="29"/>
      <c r="J75" s="29"/>
      <c r="K75" s="29"/>
    </row>
    <row r="76" spans="9:11" ht="12.75">
      <c r="I76" s="29"/>
      <c r="J76" s="29"/>
      <c r="K76" s="29"/>
    </row>
  </sheetData>
  <mergeCells count="21">
    <mergeCell ref="B12:G12"/>
    <mergeCell ref="B13:G13"/>
    <mergeCell ref="B14:G14"/>
    <mergeCell ref="B15:G15"/>
    <mergeCell ref="A24:G24"/>
    <mergeCell ref="B22:G22"/>
    <mergeCell ref="B23:G23"/>
    <mergeCell ref="B16:G16"/>
    <mergeCell ref="B17:G17"/>
    <mergeCell ref="B18:G18"/>
    <mergeCell ref="B19:G19"/>
    <mergeCell ref="B20:G20"/>
    <mergeCell ref="B21:G21"/>
    <mergeCell ref="B10:G10"/>
    <mergeCell ref="B11:G11"/>
    <mergeCell ref="B5:H5"/>
    <mergeCell ref="B2:H4"/>
    <mergeCell ref="B6:G6"/>
    <mergeCell ref="B7:G7"/>
    <mergeCell ref="B8:G8"/>
    <mergeCell ref="B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"/>
  <sheetViews>
    <sheetView tabSelected="1" zoomScale="89" zoomScaleNormal="89" zoomScalePageLayoutView="0" workbookViewId="0" topLeftCell="A1">
      <selection activeCell="B4" sqref="B4"/>
    </sheetView>
  </sheetViews>
  <sheetFormatPr defaultColWidth="9.140625" defaultRowHeight="12.75"/>
  <cols>
    <col min="1" max="1" width="6.421875" style="1" customWidth="1"/>
    <col min="2" max="6" width="9.140625" style="1" customWidth="1"/>
    <col min="7" max="7" width="20.28125" style="1" customWidth="1"/>
    <col min="8" max="8" width="16.8515625" style="1" customWidth="1"/>
    <col min="9" max="9" width="9.140625" style="1" hidden="1" customWidth="1"/>
    <col min="10" max="16384" width="9.140625" style="1" customWidth="1"/>
  </cols>
  <sheetData>
    <row r="1" spans="1:9" ht="20.25" customHeight="1">
      <c r="A1" s="24" t="s">
        <v>29</v>
      </c>
      <c r="B1" s="79" t="s">
        <v>30</v>
      </c>
      <c r="C1" s="79"/>
      <c r="D1" s="79"/>
      <c r="E1" s="79"/>
      <c r="F1" s="79"/>
      <c r="G1" s="79"/>
      <c r="H1" s="79"/>
      <c r="I1" s="14"/>
    </row>
    <row r="2" spans="1:9" ht="18.75" customHeight="1">
      <c r="A2" s="24"/>
      <c r="B2" s="79"/>
      <c r="C2" s="79"/>
      <c r="D2" s="79"/>
      <c r="E2" s="79"/>
      <c r="F2" s="79"/>
      <c r="G2" s="79"/>
      <c r="H2" s="79"/>
      <c r="I2" s="14"/>
    </row>
    <row r="3" spans="1:9" ht="20.25" customHeight="1">
      <c r="A3" s="27"/>
      <c r="B3" s="80"/>
      <c r="C3" s="80"/>
      <c r="D3" s="80"/>
      <c r="E3" s="80"/>
      <c r="F3" s="80"/>
      <c r="G3" s="80"/>
      <c r="H3" s="80"/>
      <c r="I3" s="14"/>
    </row>
    <row r="4" spans="1:9" ht="20.25" customHeight="1">
      <c r="A4" s="27"/>
      <c r="B4" s="33"/>
      <c r="C4" s="33"/>
      <c r="D4" s="33"/>
      <c r="E4" s="33"/>
      <c r="F4" s="33"/>
      <c r="G4" s="33"/>
      <c r="H4" s="33"/>
      <c r="I4" s="14"/>
    </row>
    <row r="5" spans="1:9" ht="31.5" customHeight="1">
      <c r="A5" s="27"/>
      <c r="B5" s="92" t="s">
        <v>32</v>
      </c>
      <c r="C5" s="92"/>
      <c r="D5" s="92"/>
      <c r="E5" s="92"/>
      <c r="F5" s="92"/>
      <c r="G5" s="92"/>
      <c r="H5" s="92"/>
      <c r="I5" s="14"/>
    </row>
    <row r="6" spans="1:10" ht="23.25" customHeight="1">
      <c r="A6" s="18" t="s">
        <v>0</v>
      </c>
      <c r="B6" s="81" t="s">
        <v>1</v>
      </c>
      <c r="C6" s="82"/>
      <c r="D6" s="82"/>
      <c r="E6" s="82"/>
      <c r="F6" s="82"/>
      <c r="G6" s="83"/>
      <c r="H6" s="19" t="s">
        <v>25</v>
      </c>
      <c r="I6" s="11"/>
      <c r="J6" s="3"/>
    </row>
    <row r="7" spans="1:9" ht="23.25" customHeight="1">
      <c r="A7" s="21">
        <v>1</v>
      </c>
      <c r="B7" s="72" t="s">
        <v>2</v>
      </c>
      <c r="C7" s="73"/>
      <c r="D7" s="73"/>
      <c r="E7" s="73"/>
      <c r="F7" s="73"/>
      <c r="G7" s="73"/>
      <c r="H7" s="21">
        <v>2.58</v>
      </c>
      <c r="I7" s="4"/>
    </row>
    <row r="8" spans="1:9" ht="22.5" customHeight="1">
      <c r="A8" s="21">
        <f>A7+1</f>
        <v>2</v>
      </c>
      <c r="B8" s="72" t="s">
        <v>3</v>
      </c>
      <c r="C8" s="73"/>
      <c r="D8" s="73"/>
      <c r="E8" s="73"/>
      <c r="F8" s="73"/>
      <c r="G8" s="73"/>
      <c r="H8" s="21">
        <v>0.72</v>
      </c>
      <c r="I8" s="4"/>
    </row>
    <row r="9" spans="1:9" ht="20.25">
      <c r="A9" s="21">
        <f aca="true" t="shared" si="0" ref="A9:A31">A8+1</f>
        <v>3</v>
      </c>
      <c r="B9" s="72" t="s">
        <v>20</v>
      </c>
      <c r="C9" s="73"/>
      <c r="D9" s="73"/>
      <c r="E9" s="73"/>
      <c r="F9" s="73"/>
      <c r="G9" s="73"/>
      <c r="H9" s="21">
        <v>0.17</v>
      </c>
      <c r="I9" s="8">
        <v>0.17</v>
      </c>
    </row>
    <row r="10" spans="1:9" ht="20.25">
      <c r="A10" s="21">
        <f t="shared" si="0"/>
        <v>4</v>
      </c>
      <c r="B10" s="72" t="s">
        <v>4</v>
      </c>
      <c r="C10" s="73"/>
      <c r="D10" s="73"/>
      <c r="E10" s="73"/>
      <c r="F10" s="73"/>
      <c r="G10" s="73"/>
      <c r="H10" s="21">
        <v>0.19</v>
      </c>
      <c r="I10" s="7"/>
    </row>
    <row r="11" spans="1:9" ht="19.5" customHeight="1">
      <c r="A11" s="21">
        <v>5</v>
      </c>
      <c r="B11" s="72" t="s">
        <v>5</v>
      </c>
      <c r="C11" s="73"/>
      <c r="D11" s="73"/>
      <c r="E11" s="73"/>
      <c r="F11" s="73"/>
      <c r="G11" s="73"/>
      <c r="H11" s="21">
        <v>0.48</v>
      </c>
      <c r="I11" s="4"/>
    </row>
    <row r="12" spans="1:9" ht="37.5" customHeight="1">
      <c r="A12" s="21">
        <f t="shared" si="0"/>
        <v>6</v>
      </c>
      <c r="B12" s="72" t="s">
        <v>6</v>
      </c>
      <c r="C12" s="73"/>
      <c r="D12" s="73"/>
      <c r="E12" s="73"/>
      <c r="F12" s="73"/>
      <c r="G12" s="73"/>
      <c r="H12" s="21">
        <v>1.85</v>
      </c>
      <c r="I12" s="4"/>
    </row>
    <row r="13" spans="1:9" ht="21" customHeight="1">
      <c r="A13" s="21">
        <f t="shared" si="0"/>
        <v>7</v>
      </c>
      <c r="B13" s="72" t="s">
        <v>7</v>
      </c>
      <c r="C13" s="73"/>
      <c r="D13" s="73"/>
      <c r="E13" s="73"/>
      <c r="F13" s="73"/>
      <c r="G13" s="73"/>
      <c r="H13" s="21">
        <v>0.93</v>
      </c>
      <c r="I13" s="4"/>
    </row>
    <row r="14" spans="1:9" ht="22.5" customHeight="1">
      <c r="A14" s="21">
        <f t="shared" si="0"/>
        <v>8</v>
      </c>
      <c r="B14" s="72" t="s">
        <v>8</v>
      </c>
      <c r="C14" s="73"/>
      <c r="D14" s="73"/>
      <c r="E14" s="73"/>
      <c r="F14" s="73"/>
      <c r="G14" s="73"/>
      <c r="H14" s="22">
        <v>1</v>
      </c>
      <c r="I14" s="4"/>
    </row>
    <row r="15" spans="1:9" ht="16.5" customHeight="1">
      <c r="A15" s="21">
        <v>9</v>
      </c>
      <c r="B15" s="72" t="s">
        <v>9</v>
      </c>
      <c r="C15" s="73"/>
      <c r="D15" s="73"/>
      <c r="E15" s="73"/>
      <c r="F15" s="73"/>
      <c r="G15" s="73"/>
      <c r="H15" s="21">
        <v>4.58</v>
      </c>
      <c r="I15" s="4"/>
    </row>
    <row r="16" spans="1:9" ht="39.75" customHeight="1">
      <c r="A16" s="21">
        <f t="shared" si="0"/>
        <v>10</v>
      </c>
      <c r="B16" s="72" t="s">
        <v>10</v>
      </c>
      <c r="C16" s="73"/>
      <c r="D16" s="73"/>
      <c r="E16" s="73"/>
      <c r="F16" s="73"/>
      <c r="G16" s="73"/>
      <c r="H16" s="21">
        <v>6.29</v>
      </c>
      <c r="I16" s="4"/>
    </row>
    <row r="17" spans="1:9" ht="20.25">
      <c r="A17" s="21">
        <f t="shared" si="0"/>
        <v>11</v>
      </c>
      <c r="B17" s="72" t="s">
        <v>11</v>
      </c>
      <c r="C17" s="73"/>
      <c r="D17" s="73"/>
      <c r="E17" s="73"/>
      <c r="F17" s="73"/>
      <c r="G17" s="73"/>
      <c r="H17" s="21">
        <v>0.04</v>
      </c>
      <c r="I17" s="8">
        <v>0.04</v>
      </c>
    </row>
    <row r="18" spans="1:9" ht="33" customHeight="1">
      <c r="A18" s="21">
        <f t="shared" si="0"/>
        <v>12</v>
      </c>
      <c r="B18" s="72" t="s">
        <v>13</v>
      </c>
      <c r="C18" s="73"/>
      <c r="D18" s="73"/>
      <c r="E18" s="73"/>
      <c r="F18" s="73"/>
      <c r="G18" s="73"/>
      <c r="H18" s="21">
        <v>1.26</v>
      </c>
      <c r="I18" s="8">
        <v>1.26</v>
      </c>
    </row>
    <row r="19" spans="1:9" ht="20.25" customHeight="1">
      <c r="A19" s="21">
        <f t="shared" si="0"/>
        <v>13</v>
      </c>
      <c r="B19" s="72" t="s">
        <v>12</v>
      </c>
      <c r="C19" s="73"/>
      <c r="D19" s="73"/>
      <c r="E19" s="73"/>
      <c r="F19" s="73"/>
      <c r="G19" s="73"/>
      <c r="H19" s="21">
        <v>1.24</v>
      </c>
      <c r="I19" s="16"/>
    </row>
    <row r="20" spans="1:9" ht="20.25" customHeight="1">
      <c r="A20" s="21">
        <f t="shared" si="0"/>
        <v>14</v>
      </c>
      <c r="B20" s="72" t="s">
        <v>21</v>
      </c>
      <c r="C20" s="73"/>
      <c r="D20" s="73"/>
      <c r="E20" s="73"/>
      <c r="F20" s="73"/>
      <c r="G20" s="73"/>
      <c r="H20" s="21">
        <v>5.44</v>
      </c>
      <c r="I20" s="16"/>
    </row>
    <row r="21" spans="1:9" ht="22.5" customHeight="1">
      <c r="A21" s="21">
        <v>15</v>
      </c>
      <c r="B21" s="72" t="s">
        <v>14</v>
      </c>
      <c r="C21" s="73"/>
      <c r="D21" s="73"/>
      <c r="E21" s="73"/>
      <c r="F21" s="73"/>
      <c r="G21" s="73"/>
      <c r="H21" s="21">
        <v>0.38</v>
      </c>
      <c r="I21" s="9"/>
    </row>
    <row r="22" spans="1:9" ht="16.5" customHeight="1">
      <c r="A22" s="21">
        <f t="shared" si="0"/>
        <v>16</v>
      </c>
      <c r="B22" s="72" t="s">
        <v>15</v>
      </c>
      <c r="C22" s="73"/>
      <c r="D22" s="73"/>
      <c r="E22" s="73"/>
      <c r="F22" s="73"/>
      <c r="G22" s="73"/>
      <c r="H22" s="21">
        <v>2.36</v>
      </c>
      <c r="I22" s="8">
        <v>2.36</v>
      </c>
    </row>
    <row r="23" spans="1:12" ht="36.75" customHeight="1">
      <c r="A23" s="21">
        <f t="shared" si="0"/>
        <v>17</v>
      </c>
      <c r="B23" s="72" t="s">
        <v>22</v>
      </c>
      <c r="C23" s="73"/>
      <c r="D23" s="73"/>
      <c r="E23" s="73"/>
      <c r="F23" s="73"/>
      <c r="G23" s="73"/>
      <c r="H23" s="21">
        <v>0.58</v>
      </c>
      <c r="I23" s="4"/>
      <c r="J23" s="6"/>
      <c r="K23" s="7"/>
      <c r="L23" s="7"/>
    </row>
    <row r="24" spans="1:12" ht="38.25" customHeight="1">
      <c r="A24" s="21">
        <f t="shared" si="0"/>
        <v>18</v>
      </c>
      <c r="B24" s="72" t="s">
        <v>23</v>
      </c>
      <c r="C24" s="73"/>
      <c r="D24" s="73"/>
      <c r="E24" s="73"/>
      <c r="F24" s="73"/>
      <c r="G24" s="73"/>
      <c r="H24" s="21">
        <v>0.18</v>
      </c>
      <c r="I24" s="4"/>
      <c r="J24" s="6"/>
      <c r="K24" s="7"/>
      <c r="L24" s="7"/>
    </row>
    <row r="25" spans="1:12" ht="38.25" customHeight="1">
      <c r="A25" s="21">
        <f t="shared" si="0"/>
        <v>19</v>
      </c>
      <c r="B25" s="72" t="s">
        <v>24</v>
      </c>
      <c r="C25" s="73"/>
      <c r="D25" s="73"/>
      <c r="E25" s="73"/>
      <c r="F25" s="73"/>
      <c r="G25" s="73"/>
      <c r="H25" s="21">
        <v>0.52</v>
      </c>
      <c r="I25" s="4"/>
      <c r="J25" s="6"/>
      <c r="K25" s="7"/>
      <c r="L25" s="7"/>
    </row>
    <row r="26" spans="1:12" ht="18" customHeight="1">
      <c r="A26" s="21">
        <f t="shared" si="0"/>
        <v>20</v>
      </c>
      <c r="B26" s="72" t="s">
        <v>26</v>
      </c>
      <c r="C26" s="73"/>
      <c r="D26" s="73"/>
      <c r="E26" s="73"/>
      <c r="F26" s="73"/>
      <c r="G26" s="73"/>
      <c r="H26" s="21">
        <v>0.59</v>
      </c>
      <c r="I26" s="4"/>
      <c r="J26" s="7"/>
      <c r="K26" s="7"/>
      <c r="L26" s="7"/>
    </row>
    <row r="27" spans="1:12" ht="18" customHeight="1">
      <c r="A27" s="21">
        <f t="shared" si="0"/>
        <v>21</v>
      </c>
      <c r="B27" s="72" t="s">
        <v>27</v>
      </c>
      <c r="C27" s="72"/>
      <c r="D27" s="72"/>
      <c r="E27" s="72"/>
      <c r="F27" s="72"/>
      <c r="G27" s="72"/>
      <c r="H27" s="21">
        <v>0.44</v>
      </c>
      <c r="I27" s="4"/>
      <c r="J27" s="7"/>
      <c r="K27" s="7"/>
      <c r="L27" s="7"/>
    </row>
    <row r="28" spans="1:12" ht="18.75" customHeight="1">
      <c r="A28" s="21">
        <f t="shared" si="0"/>
        <v>22</v>
      </c>
      <c r="B28" s="72" t="s">
        <v>16</v>
      </c>
      <c r="C28" s="73"/>
      <c r="D28" s="73"/>
      <c r="E28" s="73"/>
      <c r="F28" s="73"/>
      <c r="G28" s="73"/>
      <c r="H28" s="21">
        <v>0.41</v>
      </c>
      <c r="I28" s="4"/>
      <c r="J28" s="7"/>
      <c r="K28" s="7"/>
      <c r="L28" s="7"/>
    </row>
    <row r="29" spans="1:9" ht="47.25" customHeight="1">
      <c r="A29" s="21">
        <f t="shared" si="0"/>
        <v>23</v>
      </c>
      <c r="B29" s="88" t="s">
        <v>17</v>
      </c>
      <c r="C29" s="88"/>
      <c r="D29" s="88"/>
      <c r="E29" s="88"/>
      <c r="F29" s="88"/>
      <c r="G29" s="88"/>
      <c r="H29" s="21">
        <v>0.33</v>
      </c>
      <c r="I29" s="8">
        <v>0.33</v>
      </c>
    </row>
    <row r="30" spans="1:9" ht="28.5" customHeight="1">
      <c r="A30" s="21">
        <f t="shared" si="0"/>
        <v>24</v>
      </c>
      <c r="B30" s="89" t="s">
        <v>28</v>
      </c>
      <c r="C30" s="90"/>
      <c r="D30" s="90"/>
      <c r="E30" s="90"/>
      <c r="F30" s="90"/>
      <c r="G30" s="91"/>
      <c r="H30" s="23">
        <v>0.76</v>
      </c>
      <c r="I30" s="7"/>
    </row>
    <row r="31" spans="1:9" ht="30.75" customHeight="1">
      <c r="A31" s="21">
        <f t="shared" si="0"/>
        <v>25</v>
      </c>
      <c r="B31" s="75" t="s">
        <v>18</v>
      </c>
      <c r="C31" s="75"/>
      <c r="D31" s="75"/>
      <c r="E31" s="75"/>
      <c r="F31" s="75"/>
      <c r="G31" s="75"/>
      <c r="H31" s="21">
        <v>0.99</v>
      </c>
      <c r="I31" s="4"/>
    </row>
    <row r="32" spans="1:9" ht="20.25">
      <c r="A32" s="74" t="s">
        <v>19</v>
      </c>
      <c r="B32" s="74"/>
      <c r="C32" s="74"/>
      <c r="D32" s="74"/>
      <c r="E32" s="74"/>
      <c r="F32" s="74"/>
      <c r="G32" s="74"/>
      <c r="H32" s="17">
        <f>SUM(H7:H31)</f>
        <v>34.309999999999995</v>
      </c>
      <c r="I32" s="10">
        <f>SUM(I7:I31)</f>
        <v>4.16</v>
      </c>
    </row>
    <row r="33" spans="1:9" ht="20.25">
      <c r="A33" s="4"/>
      <c r="B33" s="15"/>
      <c r="C33" s="5"/>
      <c r="D33" s="5"/>
      <c r="E33" s="5"/>
      <c r="F33" s="5"/>
      <c r="G33" s="5"/>
      <c r="H33" s="5"/>
      <c r="I33" s="5"/>
    </row>
    <row r="34" spans="1:9" ht="20.25">
      <c r="A34" s="4"/>
      <c r="B34" s="5"/>
      <c r="C34" s="5"/>
      <c r="D34" s="5"/>
      <c r="E34" s="5"/>
      <c r="F34" s="5"/>
      <c r="G34" s="5"/>
      <c r="H34" s="5"/>
      <c r="I34" s="5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32"/>
      <c r="B37" s="28"/>
      <c r="C37" s="28"/>
      <c r="D37" s="28"/>
      <c r="E37" s="28"/>
      <c r="F37" s="28"/>
      <c r="G37" s="28"/>
      <c r="H37" s="32"/>
    </row>
    <row r="51" ht="12.75">
      <c r="G51" s="2"/>
    </row>
  </sheetData>
  <sheetProtection/>
  <mergeCells count="29">
    <mergeCell ref="B6:G6"/>
    <mergeCell ref="B1:H3"/>
    <mergeCell ref="B5:H5"/>
    <mergeCell ref="B7:G7"/>
    <mergeCell ref="B8:G8"/>
    <mergeCell ref="B9:G9"/>
    <mergeCell ref="B24:G24"/>
    <mergeCell ref="B11:G11"/>
    <mergeCell ref="B12:G12"/>
    <mergeCell ref="B13:G13"/>
    <mergeCell ref="B14:G14"/>
    <mergeCell ref="B15:G15"/>
    <mergeCell ref="B16:G16"/>
    <mergeCell ref="B22:G22"/>
    <mergeCell ref="A32:G32"/>
    <mergeCell ref="B27:G27"/>
    <mergeCell ref="B28:G28"/>
    <mergeCell ref="B30:G30"/>
    <mergeCell ref="B26:G26"/>
    <mergeCell ref="B25:G25"/>
    <mergeCell ref="B29:G29"/>
    <mergeCell ref="B31:G31"/>
    <mergeCell ref="B23:G23"/>
    <mergeCell ref="B21:G21"/>
    <mergeCell ref="B10:G10"/>
    <mergeCell ref="B19:G19"/>
    <mergeCell ref="B20:G20"/>
    <mergeCell ref="B17:G17"/>
    <mergeCell ref="B18:G18"/>
  </mergeCells>
  <printOptions/>
  <pageMargins left="0.5905511811023623" right="0" top="0" bottom="0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2012-08-28T07:54:04Z</cp:lastPrinted>
  <dcterms:created xsi:type="dcterms:W3CDTF">1996-10-08T23:32:33Z</dcterms:created>
  <dcterms:modified xsi:type="dcterms:W3CDTF">2012-08-28T08:32:09Z</dcterms:modified>
  <cp:category/>
  <cp:version/>
  <cp:contentType/>
  <cp:contentStatus/>
</cp:coreProperties>
</file>