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Кедровый 2, Кедрбаза Орса, финс" sheetId="1" r:id="rId1"/>
    <sheet name="кедровый 1" sheetId="2" r:id="rId2"/>
    <sheet name="Юн, МО94, Таеж, МК32,Лун,Муг  " sheetId="3" r:id="rId3"/>
    <sheet name="Орион" sheetId="4" r:id="rId4"/>
    <sheet name="город" sheetId="5" r:id="rId5"/>
  </sheets>
  <definedNames>
    <definedName name="_xlnm.Print_Titles" localSheetId="4">'город'!$5:$7</definedName>
    <definedName name="_xlnm.Print_Titles" localSheetId="2">'Юн, МО94, Таеж, МК32,Лун,Муг  '!$4:$6</definedName>
  </definedNames>
  <calcPr fullCalcOnLoad="1"/>
</workbook>
</file>

<file path=xl/sharedStrings.xml><?xml version="1.0" encoding="utf-8"?>
<sst xmlns="http://schemas.openxmlformats.org/spreadsheetml/2006/main" count="295" uniqueCount="30">
  <si>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</si>
  <si>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</si>
  <si>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</si>
  <si>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</si>
  <si>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</si>
  <si>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</si>
  <si>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</si>
  <si>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</si>
  <si>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</si>
  <si>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</si>
  <si>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</si>
  <si>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</si>
  <si>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</si>
  <si>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</si>
  <si>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</si>
  <si>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1.</t>
  </si>
  <si>
    <t>2.</t>
  </si>
  <si>
    <t>3.</t>
  </si>
  <si>
    <t>4.</t>
  </si>
  <si>
    <t>с 01.01. по 30.06.2012</t>
  </si>
  <si>
    <t>Размер платы за услуги,в месяц  руб./на1 кв.м общей площади жилых помещений</t>
  </si>
  <si>
    <t>с 01.07. по 31.08.2012</t>
  </si>
  <si>
    <t>с 01.09. по 31.12.2012</t>
  </si>
  <si>
    <r>
      <t>Тариф на тепловую энергию</t>
    </r>
    <r>
      <rPr>
        <sz val="10"/>
        <rFont val="Times New Roman"/>
        <family val="1"/>
      </rPr>
      <t>,                                руб./Гкал с НДС</t>
    </r>
  </si>
  <si>
    <t xml:space="preserve">Размеры платы за отопление для нанимателей жилых помещений муниципального жилищного фонда, проживающих                                                                                          по улице Университетская, 21, 23/4, 23/5, 25/1, 25/2, проспекту Пролетарский,4/2 города Сургута, рассчитанные исходя из установленных тарифов на тепловую энергию ООО "Орион" </t>
  </si>
  <si>
    <t xml:space="preserve">Размеры платы за отопление для нанимателей жилых помещений муниципального жилищного фонда города Сургута,                                                                                      рассчитанные исходя из установленных тарифов на тепловую энергию СГМУП "Городские тепловые сети" </t>
  </si>
  <si>
    <t xml:space="preserve">Размеры платы за отопление  для нанимателей жилых помещений муниципального жилищного фонда, проживающих в поселках Юность, МО-94, Таежный, МК-32, Лунный, Медвежий Угол, рассчитанные исходя из установленных тарифов на тепловую энергию СГМУП "Тепловик"                       </t>
  </si>
  <si>
    <t xml:space="preserve">Размеры платы за отопление для нанимателей жилых помещений муниципального жилищного фонда, проживающих в поселке Кедровый-1, рассчитанные исходя из установленных тарифов на тепловую энергию СГМУП "Тепловик"              </t>
  </si>
  <si>
    <t xml:space="preserve">Размеры платы за отопление для нанимателей жилых помещений муниципального жилищного фонда, проживающих в поселках Финский, Кедровый-2, Кедровый база ОРСа, рассчитанные исходя из установленных тарифов на тепловую энергию СГМУП "Тепловик"              </t>
  </si>
  <si>
    <t>Норматив потребления в месяц, Гкал./ на 1 кв.м. общей площади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</si>
</sst>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4" sqref="M4"/>
    </sheetView>
  </sheetViews>
  <sheetFormatPr defaultColWidth="9.140625" defaultRowHeight="12.75"/>
  <cols>
    <col min="1" max="1" width="5.57421875" style="0" customWidth="1"/>
    <col min="4" max="4" width="6.421875" style="0" customWidth="1"/>
    <col min="5" max="5" width="5.28125" style="0" hidden="1" customWidth="1"/>
    <col min="6" max="6" width="16.57421875" style="0" customWidth="1"/>
    <col min="7" max="7" width="17.00390625" style="0" customWidth="1"/>
    <col min="8" max="8" width="16.421875" style="0" customWidth="1"/>
    <col min="9" max="9" width="15.28125" style="0" customWidth="1"/>
    <col min="10" max="10" width="15.8515625" style="0" customWidth="1"/>
    <col min="11" max="11" width="14.421875" style="0" customWidth="1"/>
    <col min="12" max="12" width="15.421875" style="0" customWidth="1"/>
    <col min="13" max="13" width="18.28125" style="0" customWidth="1"/>
    <col min="14" max="14" width="15.8515625" style="0" customWidth="1"/>
  </cols>
  <sheetData>
    <row r="1" spans="1:14" ht="39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5"/>
      <c r="K2" s="1"/>
    </row>
    <row r="3" spans="1:14" ht="30" customHeight="1" thickBot="1">
      <c r="A3" s="51" t="s">
        <v>0</v>
      </c>
      <c r="B3" s="51" t="s">
        <v>1</v>
      </c>
      <c r="C3" s="53"/>
      <c r="D3" s="53"/>
      <c r="E3" s="54"/>
      <c r="F3" s="57" t="s">
        <v>19</v>
      </c>
      <c r="G3" s="58"/>
      <c r="H3" s="59"/>
      <c r="I3" s="60" t="s">
        <v>21</v>
      </c>
      <c r="J3" s="61"/>
      <c r="K3" s="62"/>
      <c r="L3" s="60" t="s">
        <v>22</v>
      </c>
      <c r="M3" s="61"/>
      <c r="N3" s="62"/>
    </row>
    <row r="4" spans="1:14" ht="76.5" customHeight="1" thickBot="1">
      <c r="A4" s="52"/>
      <c r="B4" s="52"/>
      <c r="C4" s="55"/>
      <c r="D4" s="55"/>
      <c r="E4" s="56"/>
      <c r="F4" s="19" t="s">
        <v>23</v>
      </c>
      <c r="G4" s="23" t="s">
        <v>29</v>
      </c>
      <c r="H4" s="20" t="s">
        <v>20</v>
      </c>
      <c r="I4" s="19" t="s">
        <v>23</v>
      </c>
      <c r="J4" s="23" t="s">
        <v>29</v>
      </c>
      <c r="K4" s="20" t="s">
        <v>20</v>
      </c>
      <c r="L4" s="19" t="s">
        <v>23</v>
      </c>
      <c r="M4" s="23" t="s">
        <v>29</v>
      </c>
      <c r="N4" s="20" t="s">
        <v>20</v>
      </c>
    </row>
    <row r="5" spans="1:14" ht="15" customHeight="1" thickBot="1">
      <c r="A5" s="15">
        <v>1</v>
      </c>
      <c r="B5" s="18"/>
      <c r="C5" s="14">
        <v>2</v>
      </c>
      <c r="D5" s="14"/>
      <c r="E5" s="14"/>
      <c r="F5" s="17">
        <v>3</v>
      </c>
      <c r="G5" s="17">
        <v>4</v>
      </c>
      <c r="H5" s="17">
        <v>5</v>
      </c>
      <c r="I5" s="18">
        <v>6</v>
      </c>
      <c r="J5" s="17">
        <v>7</v>
      </c>
      <c r="K5" s="17">
        <v>8</v>
      </c>
      <c r="L5" s="17">
        <v>9</v>
      </c>
      <c r="M5" s="17">
        <v>10</v>
      </c>
      <c r="N5" s="17">
        <v>11</v>
      </c>
    </row>
    <row r="6" spans="1:14" ht="18" customHeight="1">
      <c r="A6" s="12" t="s">
        <v>15</v>
      </c>
      <c r="B6" s="63" t="s">
        <v>11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7.75" customHeight="1">
      <c r="A7" s="2"/>
      <c r="B7" s="66" t="s">
        <v>2</v>
      </c>
      <c r="C7" s="67"/>
      <c r="D7" s="67"/>
      <c r="E7" s="68"/>
      <c r="F7" s="39">
        <v>1285.19</v>
      </c>
      <c r="G7" s="6">
        <v>0.045</v>
      </c>
      <c r="H7" s="24">
        <f>F7*G7</f>
        <v>57.83355</v>
      </c>
      <c r="I7" s="39">
        <v>1323.74</v>
      </c>
      <c r="J7" s="6">
        <v>0.045</v>
      </c>
      <c r="K7" s="24">
        <f>I7*J7</f>
        <v>59.5683</v>
      </c>
      <c r="L7" s="39">
        <v>1346.72</v>
      </c>
      <c r="M7" s="6">
        <v>0.045</v>
      </c>
      <c r="N7" s="24">
        <f>L7*M7</f>
        <v>60.602399999999996</v>
      </c>
    </row>
    <row r="8" spans="1:14" ht="25.5" customHeight="1">
      <c r="A8" s="2"/>
      <c r="B8" s="66" t="s">
        <v>3</v>
      </c>
      <c r="C8" s="67"/>
      <c r="D8" s="67"/>
      <c r="E8" s="68"/>
      <c r="F8" s="39">
        <v>1285.19</v>
      </c>
      <c r="G8" s="6">
        <v>0.037</v>
      </c>
      <c r="H8" s="24">
        <f aca="true" t="shared" si="0" ref="H8:H15">F8*G8</f>
        <v>47.55203</v>
      </c>
      <c r="I8" s="39">
        <v>1323.74</v>
      </c>
      <c r="J8" s="6">
        <v>0.037</v>
      </c>
      <c r="K8" s="24">
        <f aca="true" t="shared" si="1" ref="K8:K15">I8*J8</f>
        <v>48.97838</v>
      </c>
      <c r="L8" s="39">
        <v>1346.72</v>
      </c>
      <c r="M8" s="6">
        <v>0.037</v>
      </c>
      <c r="N8" s="24">
        <f aca="true" t="shared" si="2" ref="N8:N15">L8*M8</f>
        <v>49.82864</v>
      </c>
    </row>
    <row r="9" spans="1:14" ht="24.75" customHeight="1">
      <c r="A9" s="2"/>
      <c r="B9" s="66" t="s">
        <v>4</v>
      </c>
      <c r="C9" s="67"/>
      <c r="D9" s="67"/>
      <c r="E9" s="68"/>
      <c r="F9" s="39">
        <v>1285.19</v>
      </c>
      <c r="G9" s="6">
        <v>0.034</v>
      </c>
      <c r="H9" s="24">
        <f t="shared" si="0"/>
        <v>43.69646</v>
      </c>
      <c r="I9" s="39">
        <v>1323.74</v>
      </c>
      <c r="J9" s="6">
        <v>0.034</v>
      </c>
      <c r="K9" s="24">
        <f t="shared" si="1"/>
        <v>45.007160000000006</v>
      </c>
      <c r="L9" s="39">
        <v>1346.72</v>
      </c>
      <c r="M9" s="6">
        <v>0.034</v>
      </c>
      <c r="N9" s="24">
        <f t="shared" si="2"/>
        <v>45.78848000000001</v>
      </c>
    </row>
    <row r="10" spans="1:14" ht="25.5" customHeight="1">
      <c r="A10" s="2"/>
      <c r="B10" s="66" t="s">
        <v>5</v>
      </c>
      <c r="C10" s="67"/>
      <c r="D10" s="67"/>
      <c r="E10" s="68"/>
      <c r="F10" s="39">
        <v>1285.19</v>
      </c>
      <c r="G10" s="6">
        <v>0.027</v>
      </c>
      <c r="H10" s="24">
        <f t="shared" si="0"/>
        <v>34.70013</v>
      </c>
      <c r="I10" s="39">
        <v>1323.74</v>
      </c>
      <c r="J10" s="6">
        <v>0.027</v>
      </c>
      <c r="K10" s="24">
        <f t="shared" si="1"/>
        <v>35.74098</v>
      </c>
      <c r="L10" s="39">
        <v>1346.72</v>
      </c>
      <c r="M10" s="6">
        <v>0.027</v>
      </c>
      <c r="N10" s="24">
        <f t="shared" si="2"/>
        <v>36.36144</v>
      </c>
    </row>
    <row r="11" spans="1:14" ht="25.5" customHeight="1">
      <c r="A11" s="2"/>
      <c r="B11" s="66" t="s">
        <v>6</v>
      </c>
      <c r="C11" s="67"/>
      <c r="D11" s="67"/>
      <c r="E11" s="68"/>
      <c r="F11" s="39">
        <v>1285.19</v>
      </c>
      <c r="G11" s="6">
        <v>0.013</v>
      </c>
      <c r="H11" s="24">
        <f t="shared" si="0"/>
        <v>16.70747</v>
      </c>
      <c r="I11" s="39">
        <v>1323.74</v>
      </c>
      <c r="J11" s="6">
        <v>0.013</v>
      </c>
      <c r="K11" s="24">
        <f t="shared" si="1"/>
        <v>17.20862</v>
      </c>
      <c r="L11" s="39">
        <v>1346.72</v>
      </c>
      <c r="M11" s="6">
        <v>0.013</v>
      </c>
      <c r="N11" s="24">
        <f t="shared" si="2"/>
        <v>17.50736</v>
      </c>
    </row>
    <row r="12" spans="1:14" ht="25.5" customHeight="1">
      <c r="A12" s="2"/>
      <c r="B12" s="66" t="s">
        <v>7</v>
      </c>
      <c r="C12" s="67"/>
      <c r="D12" s="67"/>
      <c r="E12" s="68"/>
      <c r="F12" s="39">
        <v>1285.19</v>
      </c>
      <c r="G12" s="6">
        <v>0.008</v>
      </c>
      <c r="H12" s="24">
        <f t="shared" si="0"/>
        <v>10.28152</v>
      </c>
      <c r="I12" s="39">
        <v>1323.74</v>
      </c>
      <c r="J12" s="6">
        <v>0.008</v>
      </c>
      <c r="K12" s="24">
        <f t="shared" si="1"/>
        <v>10.589920000000001</v>
      </c>
      <c r="L12" s="39">
        <v>1346.72</v>
      </c>
      <c r="M12" s="6">
        <v>0.008</v>
      </c>
      <c r="N12" s="24">
        <f t="shared" si="2"/>
        <v>10.773760000000001</v>
      </c>
    </row>
    <row r="13" spans="1:14" ht="24" customHeight="1">
      <c r="A13" s="2"/>
      <c r="B13" s="66" t="s">
        <v>8</v>
      </c>
      <c r="C13" s="67"/>
      <c r="D13" s="67"/>
      <c r="E13" s="68"/>
      <c r="F13" s="39">
        <v>1285.19</v>
      </c>
      <c r="G13" s="6">
        <v>0.022</v>
      </c>
      <c r="H13" s="24">
        <f t="shared" si="0"/>
        <v>28.27418</v>
      </c>
      <c r="I13" s="39">
        <v>1323.74</v>
      </c>
      <c r="J13" s="6">
        <v>0.022</v>
      </c>
      <c r="K13" s="24">
        <f t="shared" si="1"/>
        <v>29.12228</v>
      </c>
      <c r="L13" s="39">
        <v>1346.72</v>
      </c>
      <c r="M13" s="6">
        <v>0.022</v>
      </c>
      <c r="N13" s="24">
        <f t="shared" si="2"/>
        <v>29.62784</v>
      </c>
    </row>
    <row r="14" spans="1:14" ht="26.25" customHeight="1">
      <c r="A14" s="2"/>
      <c r="B14" s="66" t="s">
        <v>9</v>
      </c>
      <c r="C14" s="67"/>
      <c r="D14" s="67"/>
      <c r="E14" s="68"/>
      <c r="F14" s="39">
        <v>1285.19</v>
      </c>
      <c r="G14" s="6">
        <v>0.03</v>
      </c>
      <c r="H14" s="24">
        <f t="shared" si="0"/>
        <v>38.5557</v>
      </c>
      <c r="I14" s="39">
        <v>1323.74</v>
      </c>
      <c r="J14" s="6">
        <v>0.03</v>
      </c>
      <c r="K14" s="24">
        <f t="shared" si="1"/>
        <v>39.712199999999996</v>
      </c>
      <c r="L14" s="39">
        <v>1346.72</v>
      </c>
      <c r="M14" s="6">
        <v>0.03</v>
      </c>
      <c r="N14" s="24">
        <f t="shared" si="2"/>
        <v>40.4016</v>
      </c>
    </row>
    <row r="15" spans="1:14" ht="26.25" customHeight="1">
      <c r="A15" s="2"/>
      <c r="B15" s="66" t="s">
        <v>10</v>
      </c>
      <c r="C15" s="67"/>
      <c r="D15" s="67"/>
      <c r="E15" s="68"/>
      <c r="F15" s="39">
        <v>1285.19</v>
      </c>
      <c r="G15" s="6">
        <v>0.042</v>
      </c>
      <c r="H15" s="24">
        <f t="shared" si="0"/>
        <v>53.97798</v>
      </c>
      <c r="I15" s="39">
        <v>1323.74</v>
      </c>
      <c r="J15" s="6">
        <v>0.042</v>
      </c>
      <c r="K15" s="24">
        <f t="shared" si="1"/>
        <v>55.597080000000005</v>
      </c>
      <c r="L15" s="39">
        <v>1346.72</v>
      </c>
      <c r="M15" s="6">
        <v>0.042</v>
      </c>
      <c r="N15" s="24">
        <f t="shared" si="2"/>
        <v>56.56224</v>
      </c>
    </row>
    <row r="16" spans="1:14" ht="26.25" customHeight="1">
      <c r="A16" s="3" t="s">
        <v>16</v>
      </c>
      <c r="B16" s="63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4" ht="27" customHeight="1">
      <c r="A17" s="2"/>
      <c r="B17" s="66" t="s">
        <v>2</v>
      </c>
      <c r="C17" s="67"/>
      <c r="D17" s="67"/>
      <c r="E17" s="68"/>
      <c r="F17" s="39">
        <v>1285.19</v>
      </c>
      <c r="G17" s="6">
        <v>0.055</v>
      </c>
      <c r="H17" s="24">
        <f aca="true" t="shared" si="3" ref="H17:H25">F17*G17</f>
        <v>70.68545</v>
      </c>
      <c r="I17" s="39">
        <v>1323.74</v>
      </c>
      <c r="J17" s="6">
        <v>0.055</v>
      </c>
      <c r="K17" s="24">
        <f aca="true" t="shared" si="4" ref="K17:K25">I17*J17</f>
        <v>72.8057</v>
      </c>
      <c r="L17" s="39">
        <v>1346.72</v>
      </c>
      <c r="M17" s="6">
        <v>0.055</v>
      </c>
      <c r="N17" s="24">
        <f aca="true" t="shared" si="5" ref="N17:N25">L17*M17</f>
        <v>74.06960000000001</v>
      </c>
    </row>
    <row r="18" spans="1:14" ht="25.5" customHeight="1">
      <c r="A18" s="2"/>
      <c r="B18" s="66" t="s">
        <v>3</v>
      </c>
      <c r="C18" s="67"/>
      <c r="D18" s="67"/>
      <c r="E18" s="68"/>
      <c r="F18" s="39">
        <v>1285.19</v>
      </c>
      <c r="G18" s="6">
        <v>0.047</v>
      </c>
      <c r="H18" s="24">
        <f t="shared" si="3"/>
        <v>60.40393</v>
      </c>
      <c r="I18" s="39">
        <v>1323.74</v>
      </c>
      <c r="J18" s="6">
        <v>0.047</v>
      </c>
      <c r="K18" s="24">
        <f t="shared" si="4"/>
        <v>62.21578</v>
      </c>
      <c r="L18" s="39">
        <v>1346.72</v>
      </c>
      <c r="M18" s="6">
        <v>0.047</v>
      </c>
      <c r="N18" s="24">
        <f t="shared" si="5"/>
        <v>63.29584</v>
      </c>
    </row>
    <row r="19" spans="1:14" ht="24.75" customHeight="1">
      <c r="A19" s="2"/>
      <c r="B19" s="66" t="s">
        <v>4</v>
      </c>
      <c r="C19" s="67"/>
      <c r="D19" s="67"/>
      <c r="E19" s="68"/>
      <c r="F19" s="39">
        <v>1285.19</v>
      </c>
      <c r="G19" s="6">
        <v>0.043</v>
      </c>
      <c r="H19" s="24">
        <f t="shared" si="3"/>
        <v>55.263169999999995</v>
      </c>
      <c r="I19" s="39">
        <v>1323.74</v>
      </c>
      <c r="J19" s="6">
        <v>0.043</v>
      </c>
      <c r="K19" s="24">
        <f t="shared" si="4"/>
        <v>56.92082</v>
      </c>
      <c r="L19" s="39">
        <v>1346.72</v>
      </c>
      <c r="M19" s="6">
        <v>0.043</v>
      </c>
      <c r="N19" s="24">
        <f t="shared" si="5"/>
        <v>57.90895999999999</v>
      </c>
    </row>
    <row r="20" spans="1:14" ht="24" customHeight="1">
      <c r="A20" s="2"/>
      <c r="B20" s="66" t="s">
        <v>5</v>
      </c>
      <c r="C20" s="67"/>
      <c r="D20" s="67"/>
      <c r="E20" s="68"/>
      <c r="F20" s="39">
        <v>1285.19</v>
      </c>
      <c r="G20" s="6">
        <v>0.03</v>
      </c>
      <c r="H20" s="24">
        <f t="shared" si="3"/>
        <v>38.5557</v>
      </c>
      <c r="I20" s="39">
        <v>1323.74</v>
      </c>
      <c r="J20" s="6">
        <v>0.03</v>
      </c>
      <c r="K20" s="24">
        <f t="shared" si="4"/>
        <v>39.712199999999996</v>
      </c>
      <c r="L20" s="39">
        <v>1346.72</v>
      </c>
      <c r="M20" s="6">
        <v>0.03</v>
      </c>
      <c r="N20" s="24">
        <f t="shared" si="5"/>
        <v>40.4016</v>
      </c>
    </row>
    <row r="21" spans="1:14" ht="24" customHeight="1">
      <c r="A21" s="2"/>
      <c r="B21" s="66" t="s">
        <v>6</v>
      </c>
      <c r="C21" s="67"/>
      <c r="D21" s="67"/>
      <c r="E21" s="68"/>
      <c r="F21" s="39">
        <v>1285.19</v>
      </c>
      <c r="G21" s="6">
        <v>0.018</v>
      </c>
      <c r="H21" s="24">
        <f t="shared" si="3"/>
        <v>23.13342</v>
      </c>
      <c r="I21" s="39">
        <v>1323.74</v>
      </c>
      <c r="J21" s="6">
        <v>0.018</v>
      </c>
      <c r="K21" s="24">
        <f t="shared" si="4"/>
        <v>23.827319999999997</v>
      </c>
      <c r="L21" s="39">
        <v>1346.72</v>
      </c>
      <c r="M21" s="6">
        <v>0.018</v>
      </c>
      <c r="N21" s="24">
        <f t="shared" si="5"/>
        <v>24.240959999999998</v>
      </c>
    </row>
    <row r="22" spans="1:14" ht="24" customHeight="1">
      <c r="A22" s="2"/>
      <c r="B22" s="66" t="s">
        <v>7</v>
      </c>
      <c r="C22" s="67"/>
      <c r="D22" s="67"/>
      <c r="E22" s="68"/>
      <c r="F22" s="39">
        <v>1285.19</v>
      </c>
      <c r="G22" s="6">
        <v>0.01</v>
      </c>
      <c r="H22" s="24">
        <f t="shared" si="3"/>
        <v>12.8519</v>
      </c>
      <c r="I22" s="39">
        <v>1323.74</v>
      </c>
      <c r="J22" s="6">
        <v>0.01</v>
      </c>
      <c r="K22" s="24">
        <f t="shared" si="4"/>
        <v>13.237400000000001</v>
      </c>
      <c r="L22" s="39">
        <v>1346.72</v>
      </c>
      <c r="M22" s="6">
        <v>0.01</v>
      </c>
      <c r="N22" s="24">
        <f t="shared" si="5"/>
        <v>13.4672</v>
      </c>
    </row>
    <row r="23" spans="1:14" ht="24" customHeight="1">
      <c r="A23" s="2"/>
      <c r="B23" s="66" t="s">
        <v>8</v>
      </c>
      <c r="C23" s="67"/>
      <c r="D23" s="67"/>
      <c r="E23" s="68"/>
      <c r="F23" s="39">
        <v>1285.19</v>
      </c>
      <c r="G23" s="6">
        <v>0.028</v>
      </c>
      <c r="H23" s="24">
        <f t="shared" si="3"/>
        <v>35.98532</v>
      </c>
      <c r="I23" s="39">
        <v>1323.74</v>
      </c>
      <c r="J23" s="6">
        <v>0.028</v>
      </c>
      <c r="K23" s="24">
        <f t="shared" si="4"/>
        <v>37.06472</v>
      </c>
      <c r="L23" s="39">
        <v>1346.72</v>
      </c>
      <c r="M23" s="6">
        <v>0.028</v>
      </c>
      <c r="N23" s="24">
        <f t="shared" si="5"/>
        <v>37.70816</v>
      </c>
    </row>
    <row r="24" spans="1:14" ht="24" customHeight="1">
      <c r="A24" s="2"/>
      <c r="B24" s="66" t="s">
        <v>9</v>
      </c>
      <c r="C24" s="67"/>
      <c r="D24" s="67"/>
      <c r="E24" s="68"/>
      <c r="F24" s="39">
        <v>1285.19</v>
      </c>
      <c r="G24" s="6">
        <v>0.04</v>
      </c>
      <c r="H24" s="24">
        <f t="shared" si="3"/>
        <v>51.4076</v>
      </c>
      <c r="I24" s="39">
        <v>1323.74</v>
      </c>
      <c r="J24" s="6">
        <v>0.04</v>
      </c>
      <c r="K24" s="24">
        <f t="shared" si="4"/>
        <v>52.949600000000004</v>
      </c>
      <c r="L24" s="39">
        <v>1346.72</v>
      </c>
      <c r="M24" s="6">
        <v>0.04</v>
      </c>
      <c r="N24" s="24">
        <f t="shared" si="5"/>
        <v>53.8688</v>
      </c>
    </row>
    <row r="25" spans="1:14" ht="22.5" customHeight="1">
      <c r="A25" s="2"/>
      <c r="B25" s="66" t="s">
        <v>10</v>
      </c>
      <c r="C25" s="67"/>
      <c r="D25" s="67"/>
      <c r="E25" s="68"/>
      <c r="F25" s="39">
        <v>1285.19</v>
      </c>
      <c r="G25" s="6">
        <v>0.052</v>
      </c>
      <c r="H25" s="24">
        <f t="shared" si="3"/>
        <v>66.82988</v>
      </c>
      <c r="I25" s="39">
        <v>1323.74</v>
      </c>
      <c r="J25" s="6">
        <v>0.052</v>
      </c>
      <c r="K25" s="24">
        <f t="shared" si="4"/>
        <v>68.83448</v>
      </c>
      <c r="L25" s="39">
        <v>1346.72</v>
      </c>
      <c r="M25" s="6">
        <v>0.052</v>
      </c>
      <c r="N25" s="24">
        <f t="shared" si="5"/>
        <v>70.02944</v>
      </c>
    </row>
    <row r="26" spans="1:14" ht="19.5" customHeight="1">
      <c r="A26" s="3" t="s">
        <v>17</v>
      </c>
      <c r="B26" s="69" t="s">
        <v>13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24.75" customHeight="1">
      <c r="A27" s="4"/>
      <c r="B27" s="66" t="s">
        <v>2</v>
      </c>
      <c r="C27" s="67"/>
      <c r="D27" s="67"/>
      <c r="E27" s="68"/>
      <c r="F27" s="39">
        <v>1285.19</v>
      </c>
      <c r="G27" s="6">
        <v>0.077</v>
      </c>
      <c r="H27" s="24">
        <f aca="true" t="shared" si="6" ref="H27:H35">F27*G27</f>
        <v>98.95963</v>
      </c>
      <c r="I27" s="39">
        <v>1323.74</v>
      </c>
      <c r="J27" s="6">
        <v>0.077</v>
      </c>
      <c r="K27" s="24">
        <f aca="true" t="shared" si="7" ref="K27:K35">I27*J27</f>
        <v>101.92798</v>
      </c>
      <c r="L27" s="39">
        <v>1346.72</v>
      </c>
      <c r="M27" s="6">
        <v>0.077</v>
      </c>
      <c r="N27" s="24">
        <f aca="true" t="shared" si="8" ref="N27:N35">L27*M27</f>
        <v>103.69744</v>
      </c>
    </row>
    <row r="28" spans="1:14" ht="24.75" customHeight="1">
      <c r="A28" s="4"/>
      <c r="B28" s="66" t="s">
        <v>3</v>
      </c>
      <c r="C28" s="67"/>
      <c r="D28" s="67"/>
      <c r="E28" s="68"/>
      <c r="F28" s="39">
        <v>1285.19</v>
      </c>
      <c r="G28" s="6">
        <v>0.064</v>
      </c>
      <c r="H28" s="24">
        <f t="shared" si="6"/>
        <v>82.25216</v>
      </c>
      <c r="I28" s="39">
        <v>1323.74</v>
      </c>
      <c r="J28" s="6">
        <v>0.064</v>
      </c>
      <c r="K28" s="24">
        <f t="shared" si="7"/>
        <v>84.71936000000001</v>
      </c>
      <c r="L28" s="39">
        <v>1346.72</v>
      </c>
      <c r="M28" s="6">
        <v>0.064</v>
      </c>
      <c r="N28" s="24">
        <f t="shared" si="8"/>
        <v>86.19008000000001</v>
      </c>
    </row>
    <row r="29" spans="1:14" ht="24.75" customHeight="1">
      <c r="A29" s="4"/>
      <c r="B29" s="66" t="s">
        <v>4</v>
      </c>
      <c r="C29" s="67"/>
      <c r="D29" s="67"/>
      <c r="E29" s="68"/>
      <c r="F29" s="39">
        <v>1285.19</v>
      </c>
      <c r="G29" s="6">
        <v>0.058</v>
      </c>
      <c r="H29" s="24">
        <f t="shared" si="6"/>
        <v>74.54102</v>
      </c>
      <c r="I29" s="39">
        <v>1323.74</v>
      </c>
      <c r="J29" s="6">
        <v>0.058</v>
      </c>
      <c r="K29" s="24">
        <f t="shared" si="7"/>
        <v>76.77692</v>
      </c>
      <c r="L29" s="39">
        <v>1346.72</v>
      </c>
      <c r="M29" s="6">
        <v>0.058</v>
      </c>
      <c r="N29" s="24">
        <f t="shared" si="8"/>
        <v>78.10976000000001</v>
      </c>
    </row>
    <row r="30" spans="1:14" ht="24" customHeight="1">
      <c r="A30" s="4"/>
      <c r="B30" s="66" t="s">
        <v>5</v>
      </c>
      <c r="C30" s="67"/>
      <c r="D30" s="67"/>
      <c r="E30" s="68"/>
      <c r="F30" s="39">
        <v>1285.19</v>
      </c>
      <c r="G30" s="6">
        <v>0.047</v>
      </c>
      <c r="H30" s="24">
        <f t="shared" si="6"/>
        <v>60.40393</v>
      </c>
      <c r="I30" s="39">
        <v>1323.74</v>
      </c>
      <c r="J30" s="6">
        <v>0.047</v>
      </c>
      <c r="K30" s="24">
        <f t="shared" si="7"/>
        <v>62.21578</v>
      </c>
      <c r="L30" s="39">
        <v>1346.72</v>
      </c>
      <c r="M30" s="6">
        <v>0.047</v>
      </c>
      <c r="N30" s="24">
        <f t="shared" si="8"/>
        <v>63.29584</v>
      </c>
    </row>
    <row r="31" spans="1:14" ht="24.75" customHeight="1">
      <c r="A31" s="4"/>
      <c r="B31" s="66" t="s">
        <v>6</v>
      </c>
      <c r="C31" s="67"/>
      <c r="D31" s="67"/>
      <c r="E31" s="68"/>
      <c r="F31" s="39">
        <v>1285.19</v>
      </c>
      <c r="G31" s="6">
        <v>0.021</v>
      </c>
      <c r="H31" s="24">
        <f t="shared" si="6"/>
        <v>26.98899</v>
      </c>
      <c r="I31" s="39">
        <v>1323.74</v>
      </c>
      <c r="J31" s="6">
        <v>0.021</v>
      </c>
      <c r="K31" s="24">
        <f t="shared" si="7"/>
        <v>27.798540000000003</v>
      </c>
      <c r="L31" s="39">
        <v>1346.72</v>
      </c>
      <c r="M31" s="6">
        <v>0.021</v>
      </c>
      <c r="N31" s="24">
        <f t="shared" si="8"/>
        <v>28.28112</v>
      </c>
    </row>
    <row r="32" spans="1:14" ht="24" customHeight="1">
      <c r="A32" s="4"/>
      <c r="B32" s="66" t="s">
        <v>7</v>
      </c>
      <c r="C32" s="67"/>
      <c r="D32" s="67"/>
      <c r="E32" s="68"/>
      <c r="F32" s="39">
        <v>1285.19</v>
      </c>
      <c r="G32" s="6">
        <v>0.015</v>
      </c>
      <c r="H32" s="24">
        <f t="shared" si="6"/>
        <v>19.27785</v>
      </c>
      <c r="I32" s="39">
        <v>1323.74</v>
      </c>
      <c r="J32" s="6">
        <v>0.015</v>
      </c>
      <c r="K32" s="24">
        <f t="shared" si="7"/>
        <v>19.856099999999998</v>
      </c>
      <c r="L32" s="39">
        <v>1346.72</v>
      </c>
      <c r="M32" s="6">
        <v>0.015</v>
      </c>
      <c r="N32" s="24">
        <f t="shared" si="8"/>
        <v>20.2008</v>
      </c>
    </row>
    <row r="33" spans="1:14" ht="24" customHeight="1">
      <c r="A33" s="4"/>
      <c r="B33" s="66" t="s">
        <v>8</v>
      </c>
      <c r="C33" s="67"/>
      <c r="D33" s="67"/>
      <c r="E33" s="68"/>
      <c r="F33" s="39">
        <v>1285.19</v>
      </c>
      <c r="G33" s="6">
        <v>0.038</v>
      </c>
      <c r="H33" s="24">
        <f t="shared" si="6"/>
        <v>48.83722</v>
      </c>
      <c r="I33" s="39">
        <v>1323.74</v>
      </c>
      <c r="J33" s="6">
        <v>0.038</v>
      </c>
      <c r="K33" s="24">
        <f t="shared" si="7"/>
        <v>50.30212</v>
      </c>
      <c r="L33" s="39">
        <v>1346.72</v>
      </c>
      <c r="M33" s="6">
        <v>0.038</v>
      </c>
      <c r="N33" s="24">
        <f t="shared" si="8"/>
        <v>51.17536</v>
      </c>
    </row>
    <row r="34" spans="1:14" ht="26.25" customHeight="1">
      <c r="A34" s="4"/>
      <c r="B34" s="66" t="s">
        <v>9</v>
      </c>
      <c r="C34" s="67"/>
      <c r="D34" s="67"/>
      <c r="E34" s="68"/>
      <c r="F34" s="39">
        <v>1285.19</v>
      </c>
      <c r="G34" s="6">
        <v>0.052</v>
      </c>
      <c r="H34" s="24">
        <f t="shared" si="6"/>
        <v>66.82988</v>
      </c>
      <c r="I34" s="39">
        <v>1323.74</v>
      </c>
      <c r="J34" s="6">
        <v>0.052</v>
      </c>
      <c r="K34" s="24">
        <f t="shared" si="7"/>
        <v>68.83448</v>
      </c>
      <c r="L34" s="39">
        <v>1346.72</v>
      </c>
      <c r="M34" s="6">
        <v>0.052</v>
      </c>
      <c r="N34" s="24">
        <f t="shared" si="8"/>
        <v>70.02944</v>
      </c>
    </row>
    <row r="35" spans="1:14" ht="24.75" customHeight="1">
      <c r="A35" s="4"/>
      <c r="B35" s="66" t="s">
        <v>10</v>
      </c>
      <c r="C35" s="67"/>
      <c r="D35" s="67"/>
      <c r="E35" s="68"/>
      <c r="F35" s="39">
        <v>1285.19</v>
      </c>
      <c r="G35" s="6">
        <v>0.072</v>
      </c>
      <c r="H35" s="24">
        <f t="shared" si="6"/>
        <v>92.53368</v>
      </c>
      <c r="I35" s="39">
        <v>1323.74</v>
      </c>
      <c r="J35" s="6">
        <v>0.072</v>
      </c>
      <c r="K35" s="24">
        <f t="shared" si="7"/>
        <v>95.30927999999999</v>
      </c>
      <c r="L35" s="39">
        <v>1346.72</v>
      </c>
      <c r="M35" s="6">
        <v>0.072</v>
      </c>
      <c r="N35" s="24">
        <f t="shared" si="8"/>
        <v>96.96383999999999</v>
      </c>
    </row>
    <row r="36" spans="1:14" ht="27.75" customHeight="1">
      <c r="A36" s="3" t="s">
        <v>18</v>
      </c>
      <c r="B36" s="63" t="s">
        <v>14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</row>
    <row r="37" spans="1:14" ht="26.25" customHeight="1">
      <c r="A37" s="4"/>
      <c r="B37" s="66" t="s">
        <v>2</v>
      </c>
      <c r="C37" s="67"/>
      <c r="D37" s="67"/>
      <c r="E37" s="68"/>
      <c r="F37" s="39">
        <v>1285.19</v>
      </c>
      <c r="G37" s="6">
        <v>0.098</v>
      </c>
      <c r="H37" s="24">
        <f aca="true" t="shared" si="9" ref="H37:H45">F37*G37</f>
        <v>125.94862</v>
      </c>
      <c r="I37" s="39">
        <v>1323.74</v>
      </c>
      <c r="J37" s="6">
        <v>0.098</v>
      </c>
      <c r="K37" s="24">
        <f aca="true" t="shared" si="10" ref="K37:K45">I37*J37</f>
        <v>129.72652</v>
      </c>
      <c r="L37" s="39">
        <v>1346.72</v>
      </c>
      <c r="M37" s="6">
        <v>0.098</v>
      </c>
      <c r="N37" s="24">
        <f aca="true" t="shared" si="11" ref="N37:N45">L37*M37</f>
        <v>131.97856000000002</v>
      </c>
    </row>
    <row r="38" spans="1:14" ht="25.5" customHeight="1">
      <c r="A38" s="4"/>
      <c r="B38" s="66" t="s">
        <v>3</v>
      </c>
      <c r="C38" s="67"/>
      <c r="D38" s="67"/>
      <c r="E38" s="68"/>
      <c r="F38" s="39">
        <v>1285.19</v>
      </c>
      <c r="G38" s="6">
        <v>0.081</v>
      </c>
      <c r="H38" s="24">
        <f t="shared" si="9"/>
        <v>104.10039</v>
      </c>
      <c r="I38" s="39">
        <v>1323.74</v>
      </c>
      <c r="J38" s="6">
        <v>0.081</v>
      </c>
      <c r="K38" s="24">
        <f t="shared" si="10"/>
        <v>107.22294000000001</v>
      </c>
      <c r="L38" s="39">
        <v>1346.72</v>
      </c>
      <c r="M38" s="6">
        <v>0.081</v>
      </c>
      <c r="N38" s="24">
        <f t="shared" si="11"/>
        <v>109.08432</v>
      </c>
    </row>
    <row r="39" spans="1:14" ht="26.25" customHeight="1">
      <c r="A39" s="4"/>
      <c r="B39" s="66" t="s">
        <v>4</v>
      </c>
      <c r="C39" s="67"/>
      <c r="D39" s="67"/>
      <c r="E39" s="68"/>
      <c r="F39" s="39">
        <v>1285.19</v>
      </c>
      <c r="G39" s="6">
        <v>0.074</v>
      </c>
      <c r="H39" s="24">
        <f t="shared" si="9"/>
        <v>95.10406</v>
      </c>
      <c r="I39" s="39">
        <v>1323.74</v>
      </c>
      <c r="J39" s="6">
        <v>0.074</v>
      </c>
      <c r="K39" s="24">
        <f t="shared" si="10"/>
        <v>97.95676</v>
      </c>
      <c r="L39" s="39">
        <v>1346.72</v>
      </c>
      <c r="M39" s="6">
        <v>0.074</v>
      </c>
      <c r="N39" s="24">
        <f t="shared" si="11"/>
        <v>99.65728</v>
      </c>
    </row>
    <row r="40" spans="1:14" ht="25.5" customHeight="1">
      <c r="A40" s="4"/>
      <c r="B40" s="66" t="s">
        <v>5</v>
      </c>
      <c r="C40" s="67"/>
      <c r="D40" s="67"/>
      <c r="E40" s="68"/>
      <c r="F40" s="39">
        <v>1285.19</v>
      </c>
      <c r="G40" s="6">
        <v>0.06</v>
      </c>
      <c r="H40" s="24">
        <f t="shared" si="9"/>
        <v>77.1114</v>
      </c>
      <c r="I40" s="39">
        <v>1323.74</v>
      </c>
      <c r="J40" s="6">
        <v>0.06</v>
      </c>
      <c r="K40" s="24">
        <f t="shared" si="10"/>
        <v>79.42439999999999</v>
      </c>
      <c r="L40" s="39">
        <v>1346.72</v>
      </c>
      <c r="M40" s="6">
        <v>0.06</v>
      </c>
      <c r="N40" s="24">
        <f t="shared" si="11"/>
        <v>80.8032</v>
      </c>
    </row>
    <row r="41" spans="1:14" ht="23.25" customHeight="1">
      <c r="A41" s="4"/>
      <c r="B41" s="66" t="s">
        <v>6</v>
      </c>
      <c r="C41" s="67"/>
      <c r="D41" s="67"/>
      <c r="E41" s="68"/>
      <c r="F41" s="39">
        <v>1285.19</v>
      </c>
      <c r="G41" s="6">
        <v>0.027</v>
      </c>
      <c r="H41" s="24">
        <f t="shared" si="9"/>
        <v>34.70013</v>
      </c>
      <c r="I41" s="39">
        <v>1323.74</v>
      </c>
      <c r="J41" s="6">
        <v>0.027</v>
      </c>
      <c r="K41" s="24">
        <f t="shared" si="10"/>
        <v>35.74098</v>
      </c>
      <c r="L41" s="39">
        <v>1346.72</v>
      </c>
      <c r="M41" s="6">
        <v>0.027</v>
      </c>
      <c r="N41" s="24">
        <f t="shared" si="11"/>
        <v>36.36144</v>
      </c>
    </row>
    <row r="42" spans="1:14" ht="24.75" customHeight="1">
      <c r="A42" s="4"/>
      <c r="B42" s="66" t="s">
        <v>7</v>
      </c>
      <c r="C42" s="67"/>
      <c r="D42" s="67"/>
      <c r="E42" s="68"/>
      <c r="F42" s="39">
        <v>1285.19</v>
      </c>
      <c r="G42" s="6">
        <v>0.018</v>
      </c>
      <c r="H42" s="24">
        <f t="shared" si="9"/>
        <v>23.13342</v>
      </c>
      <c r="I42" s="39">
        <v>1323.74</v>
      </c>
      <c r="J42" s="6">
        <v>0.018</v>
      </c>
      <c r="K42" s="24">
        <f t="shared" si="10"/>
        <v>23.827319999999997</v>
      </c>
      <c r="L42" s="39">
        <v>1346.72</v>
      </c>
      <c r="M42" s="6">
        <v>0.018</v>
      </c>
      <c r="N42" s="24">
        <f t="shared" si="11"/>
        <v>24.240959999999998</v>
      </c>
    </row>
    <row r="43" spans="1:14" ht="24.75" customHeight="1">
      <c r="A43" s="4"/>
      <c r="B43" s="66" t="s">
        <v>8</v>
      </c>
      <c r="C43" s="67"/>
      <c r="D43" s="67"/>
      <c r="E43" s="68"/>
      <c r="F43" s="39">
        <v>1285.19</v>
      </c>
      <c r="G43" s="6">
        <v>0.048</v>
      </c>
      <c r="H43" s="24">
        <f t="shared" si="9"/>
        <v>61.68912</v>
      </c>
      <c r="I43" s="39">
        <v>1323.74</v>
      </c>
      <c r="J43" s="6">
        <v>0.048</v>
      </c>
      <c r="K43" s="24">
        <f t="shared" si="10"/>
        <v>63.53952</v>
      </c>
      <c r="L43" s="39">
        <v>1346.72</v>
      </c>
      <c r="M43" s="6">
        <v>0.048</v>
      </c>
      <c r="N43" s="24">
        <f t="shared" si="11"/>
        <v>64.64256</v>
      </c>
    </row>
    <row r="44" spans="1:14" ht="26.25" customHeight="1">
      <c r="A44" s="4"/>
      <c r="B44" s="66" t="s">
        <v>9</v>
      </c>
      <c r="C44" s="67"/>
      <c r="D44" s="67"/>
      <c r="E44" s="68"/>
      <c r="F44" s="39">
        <v>1285.19</v>
      </c>
      <c r="G44" s="6">
        <v>0.066</v>
      </c>
      <c r="H44" s="24">
        <f t="shared" si="9"/>
        <v>84.82254</v>
      </c>
      <c r="I44" s="39">
        <v>1323.74</v>
      </c>
      <c r="J44" s="6">
        <v>0.066</v>
      </c>
      <c r="K44" s="24">
        <f t="shared" si="10"/>
        <v>87.36684000000001</v>
      </c>
      <c r="L44" s="39">
        <v>1346.72</v>
      </c>
      <c r="M44" s="6">
        <v>0.066</v>
      </c>
      <c r="N44" s="24">
        <f t="shared" si="11"/>
        <v>88.88352</v>
      </c>
    </row>
    <row r="45" spans="1:14" ht="27.75" customHeight="1" thickBot="1">
      <c r="A45" s="43"/>
      <c r="B45" s="73" t="s">
        <v>10</v>
      </c>
      <c r="C45" s="74"/>
      <c r="D45" s="74"/>
      <c r="E45" s="67"/>
      <c r="F45" s="49">
        <v>1285.19</v>
      </c>
      <c r="G45" s="10">
        <v>0.092</v>
      </c>
      <c r="H45" s="25">
        <f t="shared" si="9"/>
        <v>118.23748</v>
      </c>
      <c r="I45" s="49">
        <v>1323.74</v>
      </c>
      <c r="J45" s="10">
        <v>0.092</v>
      </c>
      <c r="K45" s="25">
        <f t="shared" si="10"/>
        <v>121.78408</v>
      </c>
      <c r="L45" s="41">
        <v>1346.72</v>
      </c>
      <c r="M45" s="29">
        <v>0.092</v>
      </c>
      <c r="N45" s="25">
        <f t="shared" si="11"/>
        <v>123.89824</v>
      </c>
    </row>
    <row r="46" spans="1:11" ht="12.75">
      <c r="A46" s="42"/>
      <c r="B46" s="42"/>
      <c r="C46" s="42"/>
      <c r="D46" s="42"/>
      <c r="E46" s="1"/>
      <c r="F46" s="1"/>
      <c r="G46" s="1"/>
      <c r="H46" s="1"/>
      <c r="I46" s="1"/>
      <c r="J46" s="5"/>
      <c r="K46" s="1"/>
    </row>
    <row r="47" spans="1:11" ht="48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</sheetData>
  <mergeCells count="47">
    <mergeCell ref="A47:K47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N36"/>
    <mergeCell ref="B37:E37"/>
    <mergeCell ref="B30:E30"/>
    <mergeCell ref="B31:E31"/>
    <mergeCell ref="B32:E32"/>
    <mergeCell ref="B33:E33"/>
    <mergeCell ref="B26:N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N16"/>
    <mergeCell ref="B17:E17"/>
    <mergeCell ref="B10:E10"/>
    <mergeCell ref="B11:E11"/>
    <mergeCell ref="B12:E12"/>
    <mergeCell ref="B13:E13"/>
    <mergeCell ref="B6:N6"/>
    <mergeCell ref="B7:E7"/>
    <mergeCell ref="B8:E8"/>
    <mergeCell ref="B9:E9"/>
    <mergeCell ref="A1:N1"/>
    <mergeCell ref="A3:A4"/>
    <mergeCell ref="B3:E4"/>
    <mergeCell ref="F3:H3"/>
    <mergeCell ref="I3:K3"/>
    <mergeCell ref="L3:N3"/>
  </mergeCells>
  <printOptions/>
  <pageMargins left="0.7874015748031497" right="0.7874015748031497" top="0.984251968503937" bottom="0.5905511811023623" header="0" footer="0"/>
  <pageSetup fitToHeight="2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M5" sqref="M5"/>
    </sheetView>
  </sheetViews>
  <sheetFormatPr defaultColWidth="9.140625" defaultRowHeight="12.75"/>
  <cols>
    <col min="1" max="1" width="5.57421875" style="0" customWidth="1"/>
    <col min="4" max="4" width="6.421875" style="0" customWidth="1"/>
    <col min="5" max="5" width="5.28125" style="0" hidden="1" customWidth="1"/>
    <col min="6" max="6" width="16.57421875" style="0" customWidth="1"/>
    <col min="7" max="7" width="17.00390625" style="0" customWidth="1"/>
    <col min="8" max="8" width="16.421875" style="0" customWidth="1"/>
    <col min="9" max="9" width="15.28125" style="0" customWidth="1"/>
    <col min="10" max="10" width="15.8515625" style="0" customWidth="1"/>
    <col min="11" max="11" width="14.421875" style="0" customWidth="1"/>
    <col min="12" max="12" width="15.421875" style="0" customWidth="1"/>
    <col min="13" max="13" width="18.28125" style="0" customWidth="1"/>
    <col min="14" max="14" width="15.8515625" style="0" customWidth="1"/>
  </cols>
  <sheetData>
    <row r="1" spans="1:14" ht="39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5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5"/>
      <c r="K3" s="1"/>
    </row>
    <row r="4" spans="1:14" ht="30" customHeight="1" thickBot="1">
      <c r="A4" s="51" t="s">
        <v>0</v>
      </c>
      <c r="B4" s="51" t="s">
        <v>1</v>
      </c>
      <c r="C4" s="53"/>
      <c r="D4" s="53"/>
      <c r="E4" s="54"/>
      <c r="F4" s="57" t="s">
        <v>19</v>
      </c>
      <c r="G4" s="58"/>
      <c r="H4" s="59"/>
      <c r="I4" s="60" t="s">
        <v>21</v>
      </c>
      <c r="J4" s="61"/>
      <c r="K4" s="62"/>
      <c r="L4" s="60" t="s">
        <v>22</v>
      </c>
      <c r="M4" s="61"/>
      <c r="N4" s="62"/>
    </row>
    <row r="5" spans="1:14" ht="76.5" customHeight="1" thickBot="1">
      <c r="A5" s="52"/>
      <c r="B5" s="52"/>
      <c r="C5" s="55"/>
      <c r="D5" s="55"/>
      <c r="E5" s="56"/>
      <c r="F5" s="19" t="s">
        <v>23</v>
      </c>
      <c r="G5" s="23" t="s">
        <v>29</v>
      </c>
      <c r="H5" s="20" t="s">
        <v>20</v>
      </c>
      <c r="I5" s="19" t="s">
        <v>23</v>
      </c>
      <c r="J5" s="23" t="s">
        <v>29</v>
      </c>
      <c r="K5" s="20" t="s">
        <v>20</v>
      </c>
      <c r="L5" s="19" t="s">
        <v>23</v>
      </c>
      <c r="M5" s="23" t="s">
        <v>29</v>
      </c>
      <c r="N5" s="20" t="s">
        <v>20</v>
      </c>
    </row>
    <row r="6" spans="1:14" ht="15" customHeight="1" thickBot="1">
      <c r="A6" s="15">
        <v>1</v>
      </c>
      <c r="B6" s="18"/>
      <c r="C6" s="14">
        <v>2</v>
      </c>
      <c r="D6" s="14"/>
      <c r="E6" s="14"/>
      <c r="F6" s="17">
        <v>3</v>
      </c>
      <c r="G6" s="17">
        <v>4</v>
      </c>
      <c r="H6" s="17">
        <v>5</v>
      </c>
      <c r="I6" s="18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</row>
    <row r="7" spans="1:14" ht="18" customHeight="1">
      <c r="A7" s="12" t="s">
        <v>15</v>
      </c>
      <c r="B7" s="63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27.75" customHeight="1">
      <c r="A8" s="2"/>
      <c r="B8" s="66" t="s">
        <v>2</v>
      </c>
      <c r="C8" s="67"/>
      <c r="D8" s="67"/>
      <c r="E8" s="68"/>
      <c r="F8" s="39">
        <v>1085.53</v>
      </c>
      <c r="G8" s="6">
        <v>0.045</v>
      </c>
      <c r="H8" s="24">
        <f>F8*G8</f>
        <v>48.84885</v>
      </c>
      <c r="I8" s="39">
        <v>1107.24</v>
      </c>
      <c r="J8" s="6">
        <v>0.045</v>
      </c>
      <c r="K8" s="24">
        <f>I8*J8</f>
        <v>49.8258</v>
      </c>
      <c r="L8" s="39">
        <v>1125.63</v>
      </c>
      <c r="M8" s="6">
        <v>0.045</v>
      </c>
      <c r="N8" s="24">
        <f>L8*M8</f>
        <v>50.65335</v>
      </c>
    </row>
    <row r="9" spans="1:14" ht="25.5" customHeight="1">
      <c r="A9" s="2"/>
      <c r="B9" s="66" t="s">
        <v>3</v>
      </c>
      <c r="C9" s="67"/>
      <c r="D9" s="67"/>
      <c r="E9" s="68"/>
      <c r="F9" s="39">
        <v>1085.53</v>
      </c>
      <c r="G9" s="6">
        <v>0.037</v>
      </c>
      <c r="H9" s="24">
        <f aca="true" t="shared" si="0" ref="H9:H16">F9*G9</f>
        <v>40.164609999999996</v>
      </c>
      <c r="I9" s="39">
        <v>1107.24</v>
      </c>
      <c r="J9" s="6">
        <v>0.037</v>
      </c>
      <c r="K9" s="24">
        <f aca="true" t="shared" si="1" ref="K9:K16">I9*J9</f>
        <v>40.96788</v>
      </c>
      <c r="L9" s="39">
        <v>1125.63</v>
      </c>
      <c r="M9" s="6">
        <v>0.037</v>
      </c>
      <c r="N9" s="24">
        <f aca="true" t="shared" si="2" ref="N9:N16">L9*M9</f>
        <v>41.64831</v>
      </c>
    </row>
    <row r="10" spans="1:14" ht="24.75" customHeight="1">
      <c r="A10" s="2"/>
      <c r="B10" s="66" t="s">
        <v>4</v>
      </c>
      <c r="C10" s="67"/>
      <c r="D10" s="67"/>
      <c r="E10" s="68"/>
      <c r="F10" s="39">
        <v>1085.53</v>
      </c>
      <c r="G10" s="6">
        <v>0.034</v>
      </c>
      <c r="H10" s="24">
        <f t="shared" si="0"/>
        <v>36.90802</v>
      </c>
      <c r="I10" s="39">
        <v>1107.24</v>
      </c>
      <c r="J10" s="6">
        <v>0.034</v>
      </c>
      <c r="K10" s="24">
        <f t="shared" si="1"/>
        <v>37.64616</v>
      </c>
      <c r="L10" s="39">
        <v>1125.63</v>
      </c>
      <c r="M10" s="6">
        <v>0.034</v>
      </c>
      <c r="N10" s="24">
        <f t="shared" si="2"/>
        <v>38.271420000000006</v>
      </c>
    </row>
    <row r="11" spans="1:14" ht="25.5" customHeight="1">
      <c r="A11" s="2"/>
      <c r="B11" s="66" t="s">
        <v>5</v>
      </c>
      <c r="C11" s="67"/>
      <c r="D11" s="67"/>
      <c r="E11" s="68"/>
      <c r="F11" s="39">
        <v>1085.53</v>
      </c>
      <c r="G11" s="6">
        <v>0.027</v>
      </c>
      <c r="H11" s="24">
        <f t="shared" si="0"/>
        <v>29.30931</v>
      </c>
      <c r="I11" s="39">
        <v>1107.24</v>
      </c>
      <c r="J11" s="6">
        <v>0.027</v>
      </c>
      <c r="K11" s="24">
        <f t="shared" si="1"/>
        <v>29.89548</v>
      </c>
      <c r="L11" s="39">
        <v>1125.63</v>
      </c>
      <c r="M11" s="6">
        <v>0.027</v>
      </c>
      <c r="N11" s="24">
        <f t="shared" si="2"/>
        <v>30.392010000000003</v>
      </c>
    </row>
    <row r="12" spans="1:14" ht="25.5" customHeight="1">
      <c r="A12" s="2"/>
      <c r="B12" s="66" t="s">
        <v>6</v>
      </c>
      <c r="C12" s="67"/>
      <c r="D12" s="67"/>
      <c r="E12" s="68"/>
      <c r="F12" s="39">
        <v>1085.53</v>
      </c>
      <c r="G12" s="6">
        <v>0.013</v>
      </c>
      <c r="H12" s="24">
        <f t="shared" si="0"/>
        <v>14.111889999999999</v>
      </c>
      <c r="I12" s="39">
        <v>1107.24</v>
      </c>
      <c r="J12" s="6">
        <v>0.013</v>
      </c>
      <c r="K12" s="24">
        <f t="shared" si="1"/>
        <v>14.39412</v>
      </c>
      <c r="L12" s="39">
        <v>1125.63</v>
      </c>
      <c r="M12" s="6">
        <v>0.013</v>
      </c>
      <c r="N12" s="24">
        <f t="shared" si="2"/>
        <v>14.63319</v>
      </c>
    </row>
    <row r="13" spans="1:14" ht="25.5" customHeight="1">
      <c r="A13" s="2"/>
      <c r="B13" s="66" t="s">
        <v>7</v>
      </c>
      <c r="C13" s="67"/>
      <c r="D13" s="67"/>
      <c r="E13" s="68"/>
      <c r="F13" s="39">
        <v>1085.53</v>
      </c>
      <c r="G13" s="6">
        <v>0.008</v>
      </c>
      <c r="H13" s="24">
        <f t="shared" si="0"/>
        <v>8.68424</v>
      </c>
      <c r="I13" s="39">
        <v>1107.24</v>
      </c>
      <c r="J13" s="6">
        <v>0.008</v>
      </c>
      <c r="K13" s="24">
        <f t="shared" si="1"/>
        <v>8.85792</v>
      </c>
      <c r="L13" s="39">
        <v>1125.63</v>
      </c>
      <c r="M13" s="6">
        <v>0.008</v>
      </c>
      <c r="N13" s="24">
        <f t="shared" si="2"/>
        <v>9.005040000000001</v>
      </c>
    </row>
    <row r="14" spans="1:14" ht="24" customHeight="1">
      <c r="A14" s="2"/>
      <c r="B14" s="66" t="s">
        <v>8</v>
      </c>
      <c r="C14" s="67"/>
      <c r="D14" s="67"/>
      <c r="E14" s="68"/>
      <c r="F14" s="39">
        <v>1085.53</v>
      </c>
      <c r="G14" s="6">
        <v>0.022</v>
      </c>
      <c r="H14" s="24">
        <f t="shared" si="0"/>
        <v>23.881659999999997</v>
      </c>
      <c r="I14" s="39">
        <v>1107.24</v>
      </c>
      <c r="J14" s="6">
        <v>0.022</v>
      </c>
      <c r="K14" s="24">
        <f t="shared" si="1"/>
        <v>24.35928</v>
      </c>
      <c r="L14" s="39">
        <v>1125.63</v>
      </c>
      <c r="M14" s="6">
        <v>0.022</v>
      </c>
      <c r="N14" s="24">
        <f t="shared" si="2"/>
        <v>24.76386</v>
      </c>
    </row>
    <row r="15" spans="1:14" ht="26.25" customHeight="1">
      <c r="A15" s="2"/>
      <c r="B15" s="66" t="s">
        <v>9</v>
      </c>
      <c r="C15" s="67"/>
      <c r="D15" s="67"/>
      <c r="E15" s="68"/>
      <c r="F15" s="39">
        <v>1085.53</v>
      </c>
      <c r="G15" s="6">
        <v>0.03</v>
      </c>
      <c r="H15" s="24">
        <f t="shared" si="0"/>
        <v>32.5659</v>
      </c>
      <c r="I15" s="39">
        <v>1107.24</v>
      </c>
      <c r="J15" s="6">
        <v>0.03</v>
      </c>
      <c r="K15" s="24">
        <f t="shared" si="1"/>
        <v>33.2172</v>
      </c>
      <c r="L15" s="39">
        <v>1125.63</v>
      </c>
      <c r="M15" s="6">
        <v>0.03</v>
      </c>
      <c r="N15" s="24">
        <f t="shared" si="2"/>
        <v>33.7689</v>
      </c>
    </row>
    <row r="16" spans="1:14" ht="26.25" customHeight="1">
      <c r="A16" s="2"/>
      <c r="B16" s="66" t="s">
        <v>10</v>
      </c>
      <c r="C16" s="67"/>
      <c r="D16" s="67"/>
      <c r="E16" s="68"/>
      <c r="F16" s="39">
        <v>1085.53</v>
      </c>
      <c r="G16" s="6">
        <v>0.042</v>
      </c>
      <c r="H16" s="24">
        <f t="shared" si="0"/>
        <v>45.59226</v>
      </c>
      <c r="I16" s="39">
        <v>1107.24</v>
      </c>
      <c r="J16" s="6">
        <v>0.042</v>
      </c>
      <c r="K16" s="24">
        <f t="shared" si="1"/>
        <v>46.50408</v>
      </c>
      <c r="L16" s="39">
        <v>1125.63</v>
      </c>
      <c r="M16" s="6">
        <v>0.042</v>
      </c>
      <c r="N16" s="24">
        <f t="shared" si="2"/>
        <v>47.27646000000001</v>
      </c>
    </row>
    <row r="17" spans="1:14" ht="26.25" customHeight="1">
      <c r="A17" s="3" t="s">
        <v>16</v>
      </c>
      <c r="B17" s="63" t="s">
        <v>12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ht="27" customHeight="1">
      <c r="A18" s="2"/>
      <c r="B18" s="66" t="s">
        <v>2</v>
      </c>
      <c r="C18" s="67"/>
      <c r="D18" s="67"/>
      <c r="E18" s="68"/>
      <c r="F18" s="39">
        <v>1085.53</v>
      </c>
      <c r="G18" s="6">
        <v>0.055</v>
      </c>
      <c r="H18" s="24">
        <f aca="true" t="shared" si="3" ref="H18:H26">F18*G18</f>
        <v>59.70415</v>
      </c>
      <c r="I18" s="39">
        <v>1107.24</v>
      </c>
      <c r="J18" s="6">
        <v>0.055</v>
      </c>
      <c r="K18" s="24">
        <f aca="true" t="shared" si="4" ref="K18:K26">I18*J18</f>
        <v>60.8982</v>
      </c>
      <c r="L18" s="39">
        <v>1125.63</v>
      </c>
      <c r="M18" s="6">
        <v>0.055</v>
      </c>
      <c r="N18" s="24">
        <f aca="true" t="shared" si="5" ref="N18:N26">L18*M18</f>
        <v>61.909650000000006</v>
      </c>
    </row>
    <row r="19" spans="1:14" ht="25.5" customHeight="1">
      <c r="A19" s="2"/>
      <c r="B19" s="66" t="s">
        <v>3</v>
      </c>
      <c r="C19" s="67"/>
      <c r="D19" s="67"/>
      <c r="E19" s="68"/>
      <c r="F19" s="39">
        <v>1085.53</v>
      </c>
      <c r="G19" s="6">
        <v>0.047</v>
      </c>
      <c r="H19" s="24">
        <f t="shared" si="3"/>
        <v>51.019909999999996</v>
      </c>
      <c r="I19" s="39">
        <v>1107.24</v>
      </c>
      <c r="J19" s="6">
        <v>0.047</v>
      </c>
      <c r="K19" s="24">
        <f t="shared" si="4"/>
        <v>52.04028</v>
      </c>
      <c r="L19" s="39">
        <v>1125.63</v>
      </c>
      <c r="M19" s="6">
        <v>0.047</v>
      </c>
      <c r="N19" s="24">
        <f t="shared" si="5"/>
        <v>52.904610000000005</v>
      </c>
    </row>
    <row r="20" spans="1:14" ht="24.75" customHeight="1">
      <c r="A20" s="2"/>
      <c r="B20" s="66" t="s">
        <v>4</v>
      </c>
      <c r="C20" s="67"/>
      <c r="D20" s="67"/>
      <c r="E20" s="68"/>
      <c r="F20" s="39">
        <v>1085.53</v>
      </c>
      <c r="G20" s="6">
        <v>0.043</v>
      </c>
      <c r="H20" s="24">
        <f t="shared" si="3"/>
        <v>46.677789999999995</v>
      </c>
      <c r="I20" s="39">
        <v>1107.24</v>
      </c>
      <c r="J20" s="6">
        <v>0.043</v>
      </c>
      <c r="K20" s="24">
        <f t="shared" si="4"/>
        <v>47.61132</v>
      </c>
      <c r="L20" s="39">
        <v>1125.63</v>
      </c>
      <c r="M20" s="6">
        <v>0.043</v>
      </c>
      <c r="N20" s="24">
        <f t="shared" si="5"/>
        <v>48.40209</v>
      </c>
    </row>
    <row r="21" spans="1:14" ht="24" customHeight="1">
      <c r="A21" s="2"/>
      <c r="B21" s="66" t="s">
        <v>5</v>
      </c>
      <c r="C21" s="67"/>
      <c r="D21" s="67"/>
      <c r="E21" s="68"/>
      <c r="F21" s="39">
        <v>1085.53</v>
      </c>
      <c r="G21" s="6">
        <v>0.03</v>
      </c>
      <c r="H21" s="24">
        <f t="shared" si="3"/>
        <v>32.5659</v>
      </c>
      <c r="I21" s="39">
        <v>1107.24</v>
      </c>
      <c r="J21" s="6">
        <v>0.03</v>
      </c>
      <c r="K21" s="24">
        <f t="shared" si="4"/>
        <v>33.2172</v>
      </c>
      <c r="L21" s="39">
        <v>1125.63</v>
      </c>
      <c r="M21" s="6">
        <v>0.03</v>
      </c>
      <c r="N21" s="24">
        <f t="shared" si="5"/>
        <v>33.7689</v>
      </c>
    </row>
    <row r="22" spans="1:14" ht="24" customHeight="1">
      <c r="A22" s="2"/>
      <c r="B22" s="66" t="s">
        <v>6</v>
      </c>
      <c r="C22" s="67"/>
      <c r="D22" s="67"/>
      <c r="E22" s="68"/>
      <c r="F22" s="39">
        <v>1085.53</v>
      </c>
      <c r="G22" s="6">
        <v>0.018</v>
      </c>
      <c r="H22" s="24">
        <f t="shared" si="3"/>
        <v>19.53954</v>
      </c>
      <c r="I22" s="39">
        <v>1107.24</v>
      </c>
      <c r="J22" s="6">
        <v>0.018</v>
      </c>
      <c r="K22" s="24">
        <f t="shared" si="4"/>
        <v>19.93032</v>
      </c>
      <c r="L22" s="39">
        <v>1125.63</v>
      </c>
      <c r="M22" s="6">
        <v>0.018</v>
      </c>
      <c r="N22" s="24">
        <f t="shared" si="5"/>
        <v>20.26134</v>
      </c>
    </row>
    <row r="23" spans="1:14" ht="24" customHeight="1">
      <c r="A23" s="2"/>
      <c r="B23" s="66" t="s">
        <v>7</v>
      </c>
      <c r="C23" s="67"/>
      <c r="D23" s="67"/>
      <c r="E23" s="68"/>
      <c r="F23" s="39">
        <v>1085.53</v>
      </c>
      <c r="G23" s="6">
        <v>0.01</v>
      </c>
      <c r="H23" s="24">
        <f t="shared" si="3"/>
        <v>10.8553</v>
      </c>
      <c r="I23" s="39">
        <v>1107.24</v>
      </c>
      <c r="J23" s="6">
        <v>0.01</v>
      </c>
      <c r="K23" s="24">
        <f t="shared" si="4"/>
        <v>11.0724</v>
      </c>
      <c r="L23" s="39">
        <v>1125.63</v>
      </c>
      <c r="M23" s="6">
        <v>0.01</v>
      </c>
      <c r="N23" s="24">
        <f t="shared" si="5"/>
        <v>11.256300000000001</v>
      </c>
    </row>
    <row r="24" spans="1:14" ht="24" customHeight="1">
      <c r="A24" s="2"/>
      <c r="B24" s="66" t="s">
        <v>8</v>
      </c>
      <c r="C24" s="67"/>
      <c r="D24" s="67"/>
      <c r="E24" s="68"/>
      <c r="F24" s="39">
        <v>1085.53</v>
      </c>
      <c r="G24" s="6">
        <v>0.028</v>
      </c>
      <c r="H24" s="24">
        <f t="shared" si="3"/>
        <v>30.39484</v>
      </c>
      <c r="I24" s="39">
        <v>1107.24</v>
      </c>
      <c r="J24" s="6">
        <v>0.028</v>
      </c>
      <c r="K24" s="24">
        <f t="shared" si="4"/>
        <v>31.00272</v>
      </c>
      <c r="L24" s="39">
        <v>1125.63</v>
      </c>
      <c r="M24" s="6">
        <v>0.028</v>
      </c>
      <c r="N24" s="24">
        <f t="shared" si="5"/>
        <v>31.517640000000004</v>
      </c>
    </row>
    <row r="25" spans="1:14" ht="24" customHeight="1">
      <c r="A25" s="2"/>
      <c r="B25" s="66" t="s">
        <v>9</v>
      </c>
      <c r="C25" s="67"/>
      <c r="D25" s="67"/>
      <c r="E25" s="68"/>
      <c r="F25" s="39">
        <v>1085.53</v>
      </c>
      <c r="G25" s="6">
        <v>0.04</v>
      </c>
      <c r="H25" s="24">
        <f t="shared" si="3"/>
        <v>43.4212</v>
      </c>
      <c r="I25" s="39">
        <v>1107.24</v>
      </c>
      <c r="J25" s="6">
        <v>0.04</v>
      </c>
      <c r="K25" s="24">
        <f t="shared" si="4"/>
        <v>44.2896</v>
      </c>
      <c r="L25" s="39">
        <v>1125.63</v>
      </c>
      <c r="M25" s="6">
        <v>0.04</v>
      </c>
      <c r="N25" s="24">
        <f t="shared" si="5"/>
        <v>45.025200000000005</v>
      </c>
    </row>
    <row r="26" spans="1:14" ht="22.5" customHeight="1">
      <c r="A26" s="2"/>
      <c r="B26" s="66" t="s">
        <v>10</v>
      </c>
      <c r="C26" s="67"/>
      <c r="D26" s="67"/>
      <c r="E26" s="68"/>
      <c r="F26" s="39">
        <v>1085.53</v>
      </c>
      <c r="G26" s="6">
        <v>0.052</v>
      </c>
      <c r="H26" s="24">
        <f t="shared" si="3"/>
        <v>56.447559999999996</v>
      </c>
      <c r="I26" s="39">
        <v>1107.24</v>
      </c>
      <c r="J26" s="6">
        <v>0.052</v>
      </c>
      <c r="K26" s="24">
        <f t="shared" si="4"/>
        <v>57.57648</v>
      </c>
      <c r="L26" s="39">
        <v>1125.63</v>
      </c>
      <c r="M26" s="6">
        <v>0.052</v>
      </c>
      <c r="N26" s="24">
        <f t="shared" si="5"/>
        <v>58.53276</v>
      </c>
    </row>
    <row r="27" spans="1:14" ht="19.5" customHeight="1">
      <c r="A27" s="3" t="s">
        <v>17</v>
      </c>
      <c r="B27" s="69" t="s">
        <v>13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1:14" ht="24.75" customHeight="1">
      <c r="A28" s="4"/>
      <c r="B28" s="66" t="s">
        <v>2</v>
      </c>
      <c r="C28" s="67"/>
      <c r="D28" s="67"/>
      <c r="E28" s="68"/>
      <c r="F28" s="39">
        <v>1085.53</v>
      </c>
      <c r="G28" s="6">
        <v>0.077</v>
      </c>
      <c r="H28" s="24">
        <f aca="true" t="shared" si="6" ref="H28:H36">F28*G28</f>
        <v>83.58581</v>
      </c>
      <c r="I28" s="39">
        <v>1107.24</v>
      </c>
      <c r="J28" s="6">
        <v>0.077</v>
      </c>
      <c r="K28" s="24">
        <f aca="true" t="shared" si="7" ref="K28:K36">I28*J28</f>
        <v>85.25748</v>
      </c>
      <c r="L28" s="39">
        <v>1125.63</v>
      </c>
      <c r="M28" s="6">
        <v>0.077</v>
      </c>
      <c r="N28" s="24">
        <f aca="true" t="shared" si="8" ref="N28:N36">L28*M28</f>
        <v>86.67351000000001</v>
      </c>
    </row>
    <row r="29" spans="1:14" ht="24.75" customHeight="1">
      <c r="A29" s="4"/>
      <c r="B29" s="66" t="s">
        <v>3</v>
      </c>
      <c r="C29" s="67"/>
      <c r="D29" s="67"/>
      <c r="E29" s="68"/>
      <c r="F29" s="39">
        <v>1085.53</v>
      </c>
      <c r="G29" s="6">
        <v>0.064</v>
      </c>
      <c r="H29" s="24">
        <f t="shared" si="6"/>
        <v>69.47392</v>
      </c>
      <c r="I29" s="39">
        <v>1107.24</v>
      </c>
      <c r="J29" s="6">
        <v>0.064</v>
      </c>
      <c r="K29" s="24">
        <f t="shared" si="7"/>
        <v>70.86336</v>
      </c>
      <c r="L29" s="39">
        <v>1125.63</v>
      </c>
      <c r="M29" s="6">
        <v>0.064</v>
      </c>
      <c r="N29" s="24">
        <f t="shared" si="8"/>
        <v>72.04032000000001</v>
      </c>
    </row>
    <row r="30" spans="1:14" ht="24.75" customHeight="1">
      <c r="A30" s="4"/>
      <c r="B30" s="66" t="s">
        <v>4</v>
      </c>
      <c r="C30" s="67"/>
      <c r="D30" s="67"/>
      <c r="E30" s="68"/>
      <c r="F30" s="39">
        <v>1085.53</v>
      </c>
      <c r="G30" s="6">
        <v>0.058</v>
      </c>
      <c r="H30" s="24">
        <f t="shared" si="6"/>
        <v>62.96074</v>
      </c>
      <c r="I30" s="39">
        <v>1107.24</v>
      </c>
      <c r="J30" s="6">
        <v>0.058</v>
      </c>
      <c r="K30" s="24">
        <f t="shared" si="7"/>
        <v>64.21992</v>
      </c>
      <c r="L30" s="39">
        <v>1125.63</v>
      </c>
      <c r="M30" s="6">
        <v>0.058</v>
      </c>
      <c r="N30" s="24">
        <f t="shared" si="8"/>
        <v>65.28654000000002</v>
      </c>
    </row>
    <row r="31" spans="1:14" ht="24" customHeight="1">
      <c r="A31" s="4"/>
      <c r="B31" s="66" t="s">
        <v>5</v>
      </c>
      <c r="C31" s="67"/>
      <c r="D31" s="67"/>
      <c r="E31" s="68"/>
      <c r="F31" s="39">
        <v>1085.53</v>
      </c>
      <c r="G31" s="6">
        <v>0.047</v>
      </c>
      <c r="H31" s="24">
        <f t="shared" si="6"/>
        <v>51.019909999999996</v>
      </c>
      <c r="I31" s="39">
        <v>1107.24</v>
      </c>
      <c r="J31" s="6">
        <v>0.047</v>
      </c>
      <c r="K31" s="24">
        <f t="shared" si="7"/>
        <v>52.04028</v>
      </c>
      <c r="L31" s="39">
        <v>1125.63</v>
      </c>
      <c r="M31" s="6">
        <v>0.047</v>
      </c>
      <c r="N31" s="24">
        <f t="shared" si="8"/>
        <v>52.904610000000005</v>
      </c>
    </row>
    <row r="32" spans="1:14" ht="24.75" customHeight="1">
      <c r="A32" s="4"/>
      <c r="B32" s="66" t="s">
        <v>6</v>
      </c>
      <c r="C32" s="67"/>
      <c r="D32" s="67"/>
      <c r="E32" s="68"/>
      <c r="F32" s="39">
        <v>1085.53</v>
      </c>
      <c r="G32" s="6">
        <v>0.021</v>
      </c>
      <c r="H32" s="24">
        <f t="shared" si="6"/>
        <v>22.79613</v>
      </c>
      <c r="I32" s="39">
        <v>1107.24</v>
      </c>
      <c r="J32" s="6">
        <v>0.021</v>
      </c>
      <c r="K32" s="24">
        <f t="shared" si="7"/>
        <v>23.25204</v>
      </c>
      <c r="L32" s="39">
        <v>1125.63</v>
      </c>
      <c r="M32" s="6">
        <v>0.021</v>
      </c>
      <c r="N32" s="24">
        <f t="shared" si="8"/>
        <v>23.638230000000004</v>
      </c>
    </row>
    <row r="33" spans="1:14" ht="24" customHeight="1">
      <c r="A33" s="4"/>
      <c r="B33" s="66" t="s">
        <v>7</v>
      </c>
      <c r="C33" s="67"/>
      <c r="D33" s="67"/>
      <c r="E33" s="68"/>
      <c r="F33" s="39">
        <v>1085.53</v>
      </c>
      <c r="G33" s="6">
        <v>0.015</v>
      </c>
      <c r="H33" s="24">
        <f t="shared" si="6"/>
        <v>16.28295</v>
      </c>
      <c r="I33" s="39">
        <v>1107.24</v>
      </c>
      <c r="J33" s="6">
        <v>0.015</v>
      </c>
      <c r="K33" s="24">
        <f t="shared" si="7"/>
        <v>16.6086</v>
      </c>
      <c r="L33" s="39">
        <v>1125.63</v>
      </c>
      <c r="M33" s="6">
        <v>0.015</v>
      </c>
      <c r="N33" s="24">
        <f t="shared" si="8"/>
        <v>16.88445</v>
      </c>
    </row>
    <row r="34" spans="1:14" ht="24" customHeight="1">
      <c r="A34" s="4"/>
      <c r="B34" s="66" t="s">
        <v>8</v>
      </c>
      <c r="C34" s="67"/>
      <c r="D34" s="67"/>
      <c r="E34" s="68"/>
      <c r="F34" s="39">
        <v>1085.53</v>
      </c>
      <c r="G34" s="6">
        <v>0.038</v>
      </c>
      <c r="H34" s="24">
        <f t="shared" si="6"/>
        <v>41.250139999999995</v>
      </c>
      <c r="I34" s="39">
        <v>1107.24</v>
      </c>
      <c r="J34" s="6">
        <v>0.038</v>
      </c>
      <c r="K34" s="24">
        <f t="shared" si="7"/>
        <v>42.07512</v>
      </c>
      <c r="L34" s="39">
        <v>1125.63</v>
      </c>
      <c r="M34" s="6">
        <v>0.038</v>
      </c>
      <c r="N34" s="24">
        <f t="shared" si="8"/>
        <v>42.77394</v>
      </c>
    </row>
    <row r="35" spans="1:14" ht="26.25" customHeight="1">
      <c r="A35" s="4"/>
      <c r="B35" s="66" t="s">
        <v>9</v>
      </c>
      <c r="C35" s="67"/>
      <c r="D35" s="67"/>
      <c r="E35" s="68"/>
      <c r="F35" s="39">
        <v>1085.53</v>
      </c>
      <c r="G35" s="6">
        <v>0.052</v>
      </c>
      <c r="H35" s="24">
        <f t="shared" si="6"/>
        <v>56.447559999999996</v>
      </c>
      <c r="I35" s="39">
        <v>1107.24</v>
      </c>
      <c r="J35" s="6">
        <v>0.052</v>
      </c>
      <c r="K35" s="24">
        <f t="shared" si="7"/>
        <v>57.57648</v>
      </c>
      <c r="L35" s="39">
        <v>1125.63</v>
      </c>
      <c r="M35" s="6">
        <v>0.052</v>
      </c>
      <c r="N35" s="24">
        <f t="shared" si="8"/>
        <v>58.53276</v>
      </c>
    </row>
    <row r="36" spans="1:14" ht="24.75" customHeight="1">
      <c r="A36" s="4"/>
      <c r="B36" s="66" t="s">
        <v>10</v>
      </c>
      <c r="C36" s="67"/>
      <c r="D36" s="67"/>
      <c r="E36" s="68"/>
      <c r="F36" s="39">
        <v>1085.53</v>
      </c>
      <c r="G36" s="6">
        <v>0.072</v>
      </c>
      <c r="H36" s="24">
        <f t="shared" si="6"/>
        <v>78.15816</v>
      </c>
      <c r="I36" s="39">
        <v>1107.24</v>
      </c>
      <c r="J36" s="6">
        <v>0.072</v>
      </c>
      <c r="K36" s="24">
        <f t="shared" si="7"/>
        <v>79.72128</v>
      </c>
      <c r="L36" s="39">
        <v>1125.63</v>
      </c>
      <c r="M36" s="6">
        <v>0.072</v>
      </c>
      <c r="N36" s="24">
        <f t="shared" si="8"/>
        <v>81.04536</v>
      </c>
    </row>
    <row r="37" spans="1:14" ht="27.75" customHeight="1">
      <c r="A37" s="3" t="s">
        <v>18</v>
      </c>
      <c r="B37" s="63" t="s">
        <v>14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</row>
    <row r="38" spans="1:14" ht="26.25" customHeight="1">
      <c r="A38" s="4"/>
      <c r="B38" s="66" t="s">
        <v>2</v>
      </c>
      <c r="C38" s="67"/>
      <c r="D38" s="67"/>
      <c r="E38" s="68"/>
      <c r="F38" s="39">
        <v>1085.53</v>
      </c>
      <c r="G38" s="6">
        <v>0.098</v>
      </c>
      <c r="H38" s="24">
        <f aca="true" t="shared" si="9" ref="H38:H46">F38*G38</f>
        <v>106.38194</v>
      </c>
      <c r="I38" s="39">
        <v>1107.24</v>
      </c>
      <c r="J38" s="6">
        <v>0.098</v>
      </c>
      <c r="K38" s="24">
        <f aca="true" t="shared" si="10" ref="K38:K46">I38*J38</f>
        <v>108.50952000000001</v>
      </c>
      <c r="L38" s="39">
        <v>1125.63</v>
      </c>
      <c r="M38" s="6">
        <v>0.098</v>
      </c>
      <c r="N38" s="24">
        <f aca="true" t="shared" si="11" ref="N38:N46">L38*M38</f>
        <v>110.31174000000001</v>
      </c>
    </row>
    <row r="39" spans="1:14" ht="25.5" customHeight="1">
      <c r="A39" s="4"/>
      <c r="B39" s="66" t="s">
        <v>3</v>
      </c>
      <c r="C39" s="67"/>
      <c r="D39" s="67"/>
      <c r="E39" s="68"/>
      <c r="F39" s="39">
        <v>1085.53</v>
      </c>
      <c r="G39" s="6">
        <v>0.081</v>
      </c>
      <c r="H39" s="24">
        <f t="shared" si="9"/>
        <v>87.92793</v>
      </c>
      <c r="I39" s="39">
        <v>1107.24</v>
      </c>
      <c r="J39" s="6">
        <v>0.081</v>
      </c>
      <c r="K39" s="24">
        <f t="shared" si="10"/>
        <v>89.68644</v>
      </c>
      <c r="L39" s="39">
        <v>1125.63</v>
      </c>
      <c r="M39" s="6">
        <v>0.081</v>
      </c>
      <c r="N39" s="24">
        <f t="shared" si="11"/>
        <v>91.17603000000001</v>
      </c>
    </row>
    <row r="40" spans="1:14" ht="26.25" customHeight="1">
      <c r="A40" s="4"/>
      <c r="B40" s="66" t="s">
        <v>4</v>
      </c>
      <c r="C40" s="67"/>
      <c r="D40" s="67"/>
      <c r="E40" s="68"/>
      <c r="F40" s="39">
        <v>1085.53</v>
      </c>
      <c r="G40" s="6">
        <v>0.074</v>
      </c>
      <c r="H40" s="24">
        <f t="shared" si="9"/>
        <v>80.32921999999999</v>
      </c>
      <c r="I40" s="39">
        <v>1107.24</v>
      </c>
      <c r="J40" s="6">
        <v>0.074</v>
      </c>
      <c r="K40" s="24">
        <f t="shared" si="10"/>
        <v>81.93576</v>
      </c>
      <c r="L40" s="39">
        <v>1125.63</v>
      </c>
      <c r="M40" s="6">
        <v>0.074</v>
      </c>
      <c r="N40" s="24">
        <f t="shared" si="11"/>
        <v>83.29662</v>
      </c>
    </row>
    <row r="41" spans="1:14" ht="25.5" customHeight="1">
      <c r="A41" s="4"/>
      <c r="B41" s="66" t="s">
        <v>5</v>
      </c>
      <c r="C41" s="67"/>
      <c r="D41" s="67"/>
      <c r="E41" s="68"/>
      <c r="F41" s="39">
        <v>1085.53</v>
      </c>
      <c r="G41" s="6">
        <v>0.06</v>
      </c>
      <c r="H41" s="24">
        <f t="shared" si="9"/>
        <v>65.1318</v>
      </c>
      <c r="I41" s="39">
        <v>1107.24</v>
      </c>
      <c r="J41" s="6">
        <v>0.06</v>
      </c>
      <c r="K41" s="24">
        <f t="shared" si="10"/>
        <v>66.4344</v>
      </c>
      <c r="L41" s="39">
        <v>1125.63</v>
      </c>
      <c r="M41" s="6">
        <v>0.06</v>
      </c>
      <c r="N41" s="24">
        <f t="shared" si="11"/>
        <v>67.5378</v>
      </c>
    </row>
    <row r="42" spans="1:14" ht="23.25" customHeight="1">
      <c r="A42" s="4"/>
      <c r="B42" s="66" t="s">
        <v>6</v>
      </c>
      <c r="C42" s="67"/>
      <c r="D42" s="67"/>
      <c r="E42" s="68"/>
      <c r="F42" s="39">
        <v>1085.53</v>
      </c>
      <c r="G42" s="6">
        <v>0.027</v>
      </c>
      <c r="H42" s="24">
        <f t="shared" si="9"/>
        <v>29.30931</v>
      </c>
      <c r="I42" s="39">
        <v>1107.24</v>
      </c>
      <c r="J42" s="6">
        <v>0.027</v>
      </c>
      <c r="K42" s="24">
        <f t="shared" si="10"/>
        <v>29.89548</v>
      </c>
      <c r="L42" s="39">
        <v>1125.63</v>
      </c>
      <c r="M42" s="6">
        <v>0.027</v>
      </c>
      <c r="N42" s="24">
        <f t="shared" si="11"/>
        <v>30.392010000000003</v>
      </c>
    </row>
    <row r="43" spans="1:14" ht="24.75" customHeight="1">
      <c r="A43" s="4"/>
      <c r="B43" s="66" t="s">
        <v>7</v>
      </c>
      <c r="C43" s="67"/>
      <c r="D43" s="67"/>
      <c r="E43" s="68"/>
      <c r="F43" s="39">
        <v>1085.53</v>
      </c>
      <c r="G43" s="6">
        <v>0.018</v>
      </c>
      <c r="H43" s="24">
        <f t="shared" si="9"/>
        <v>19.53954</v>
      </c>
      <c r="I43" s="39">
        <v>1107.24</v>
      </c>
      <c r="J43" s="6">
        <v>0.018</v>
      </c>
      <c r="K43" s="24">
        <f t="shared" si="10"/>
        <v>19.93032</v>
      </c>
      <c r="L43" s="39">
        <v>1125.63</v>
      </c>
      <c r="M43" s="6">
        <v>0.018</v>
      </c>
      <c r="N43" s="24">
        <f t="shared" si="11"/>
        <v>20.26134</v>
      </c>
    </row>
    <row r="44" spans="1:14" ht="24.75" customHeight="1">
      <c r="A44" s="4"/>
      <c r="B44" s="66" t="s">
        <v>8</v>
      </c>
      <c r="C44" s="67"/>
      <c r="D44" s="67"/>
      <c r="E44" s="68"/>
      <c r="F44" s="39">
        <v>1085.53</v>
      </c>
      <c r="G44" s="6">
        <v>0.048</v>
      </c>
      <c r="H44" s="24">
        <f t="shared" si="9"/>
        <v>52.10544</v>
      </c>
      <c r="I44" s="39">
        <v>1107.24</v>
      </c>
      <c r="J44" s="6">
        <v>0.048</v>
      </c>
      <c r="K44" s="24">
        <f t="shared" si="10"/>
        <v>53.14752</v>
      </c>
      <c r="L44" s="39">
        <v>1125.63</v>
      </c>
      <c r="M44" s="6">
        <v>0.048</v>
      </c>
      <c r="N44" s="24">
        <f t="shared" si="11"/>
        <v>54.030240000000006</v>
      </c>
    </row>
    <row r="45" spans="1:14" ht="26.25" customHeight="1">
      <c r="A45" s="4"/>
      <c r="B45" s="66" t="s">
        <v>9</v>
      </c>
      <c r="C45" s="67"/>
      <c r="D45" s="67"/>
      <c r="E45" s="68"/>
      <c r="F45" s="39">
        <v>1085.53</v>
      </c>
      <c r="G45" s="6">
        <v>0.066</v>
      </c>
      <c r="H45" s="24">
        <f t="shared" si="9"/>
        <v>71.64498</v>
      </c>
      <c r="I45" s="39">
        <v>1107.24</v>
      </c>
      <c r="J45" s="6">
        <v>0.066</v>
      </c>
      <c r="K45" s="24">
        <f t="shared" si="10"/>
        <v>73.07784000000001</v>
      </c>
      <c r="L45" s="39">
        <v>1125.63</v>
      </c>
      <c r="M45" s="6">
        <v>0.066</v>
      </c>
      <c r="N45" s="24">
        <f t="shared" si="11"/>
        <v>74.29158000000001</v>
      </c>
    </row>
    <row r="46" spans="1:14" ht="27.75" customHeight="1" thickBot="1">
      <c r="A46" s="43"/>
      <c r="B46" s="73" t="s">
        <v>10</v>
      </c>
      <c r="C46" s="74"/>
      <c r="D46" s="74"/>
      <c r="E46" s="67"/>
      <c r="F46" s="49">
        <v>1085.53</v>
      </c>
      <c r="G46" s="10">
        <v>0.092</v>
      </c>
      <c r="H46" s="25">
        <f t="shared" si="9"/>
        <v>99.86876</v>
      </c>
      <c r="I46" s="49">
        <v>1107.24</v>
      </c>
      <c r="J46" s="10">
        <v>0.092</v>
      </c>
      <c r="K46" s="25">
        <f t="shared" si="10"/>
        <v>101.86608</v>
      </c>
      <c r="L46" s="49">
        <v>1125.63</v>
      </c>
      <c r="M46" s="29">
        <v>0.092</v>
      </c>
      <c r="N46" s="25">
        <f t="shared" si="11"/>
        <v>103.55796000000001</v>
      </c>
    </row>
    <row r="47" spans="1:11" ht="12.75">
      <c r="A47" s="42"/>
      <c r="B47" s="42"/>
      <c r="C47" s="42"/>
      <c r="D47" s="42"/>
      <c r="E47" s="1"/>
      <c r="F47" s="1"/>
      <c r="G47" s="1"/>
      <c r="H47" s="1"/>
      <c r="I47" s="1"/>
      <c r="J47" s="5"/>
      <c r="K47" s="1"/>
    </row>
    <row r="48" spans="1:11" ht="48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</sheetData>
  <mergeCells count="47">
    <mergeCell ref="A1:N1"/>
    <mergeCell ref="B8:E8"/>
    <mergeCell ref="L4:N4"/>
    <mergeCell ref="B9:E9"/>
    <mergeCell ref="B10:E10"/>
    <mergeCell ref="A4:A5"/>
    <mergeCell ref="B4:E5"/>
    <mergeCell ref="B7:N7"/>
    <mergeCell ref="F4:H4"/>
    <mergeCell ref="I4:K4"/>
    <mergeCell ref="B18:E18"/>
    <mergeCell ref="B11:E11"/>
    <mergeCell ref="B12:E12"/>
    <mergeCell ref="B13:E13"/>
    <mergeCell ref="B14:E14"/>
    <mergeCell ref="B17:N17"/>
    <mergeCell ref="B15:E15"/>
    <mergeCell ref="B16:E16"/>
    <mergeCell ref="B28:E28"/>
    <mergeCell ref="B29:E29"/>
    <mergeCell ref="B30:E30"/>
    <mergeCell ref="B23:E23"/>
    <mergeCell ref="B24:E24"/>
    <mergeCell ref="B25:E25"/>
    <mergeCell ref="B26:E26"/>
    <mergeCell ref="B27:N27"/>
    <mergeCell ref="B31:E31"/>
    <mergeCell ref="B32:E32"/>
    <mergeCell ref="B33:E33"/>
    <mergeCell ref="B34:E34"/>
    <mergeCell ref="B35:E35"/>
    <mergeCell ref="B36:E36"/>
    <mergeCell ref="B38:E38"/>
    <mergeCell ref="B37:N37"/>
    <mergeCell ref="B39:E39"/>
    <mergeCell ref="B40:E40"/>
    <mergeCell ref="B41:E41"/>
    <mergeCell ref="B42:E42"/>
    <mergeCell ref="A48:K48"/>
    <mergeCell ref="B43:E43"/>
    <mergeCell ref="B44:E44"/>
    <mergeCell ref="B45:E45"/>
    <mergeCell ref="B46:E46"/>
    <mergeCell ref="B19:E19"/>
    <mergeCell ref="B20:E20"/>
    <mergeCell ref="B21:E21"/>
    <mergeCell ref="B22:E22"/>
  </mergeCells>
  <printOptions/>
  <pageMargins left="0.7874015748031497" right="0.3937007874015748" top="0.7874015748031497" bottom="0.7874015748031497" header="0.5118110236220472" footer="0.5118110236220472"/>
  <pageSetup fitToHeight="2"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5" sqref="M5"/>
    </sheetView>
  </sheetViews>
  <sheetFormatPr defaultColWidth="9.140625" defaultRowHeight="12.75"/>
  <cols>
    <col min="1" max="1" width="6.140625" style="0" customWidth="1"/>
    <col min="4" max="4" width="5.140625" style="0" customWidth="1"/>
    <col min="5" max="5" width="4.421875" style="0" hidden="1" customWidth="1"/>
    <col min="6" max="6" width="17.140625" style="0" customWidth="1"/>
    <col min="7" max="7" width="17.8515625" style="0" customWidth="1"/>
    <col min="8" max="8" width="15.7109375" style="0" customWidth="1"/>
    <col min="9" max="9" width="17.7109375" style="0" customWidth="1"/>
    <col min="10" max="10" width="18.57421875" style="0" customWidth="1"/>
    <col min="11" max="11" width="15.140625" style="0" customWidth="1"/>
    <col min="12" max="12" width="17.57421875" style="0" customWidth="1"/>
    <col min="13" max="13" width="14.8515625" style="0" customWidth="1"/>
    <col min="14" max="14" width="16.00390625" style="0" customWidth="1"/>
  </cols>
  <sheetData>
    <row r="1" spans="1:14" ht="39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5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5"/>
      <c r="K3" s="1"/>
    </row>
    <row r="4" spans="1:14" ht="30" customHeight="1" thickBot="1">
      <c r="A4" s="51" t="s">
        <v>0</v>
      </c>
      <c r="B4" s="51" t="s">
        <v>1</v>
      </c>
      <c r="C4" s="53"/>
      <c r="D4" s="53"/>
      <c r="E4" s="54"/>
      <c r="F4" s="57" t="s">
        <v>19</v>
      </c>
      <c r="G4" s="58"/>
      <c r="H4" s="59"/>
      <c r="I4" s="60" t="s">
        <v>21</v>
      </c>
      <c r="J4" s="61"/>
      <c r="K4" s="62"/>
      <c r="L4" s="60" t="s">
        <v>22</v>
      </c>
      <c r="M4" s="61"/>
      <c r="N4" s="62"/>
    </row>
    <row r="5" spans="1:14" ht="77.25" customHeight="1" thickBot="1">
      <c r="A5" s="52"/>
      <c r="B5" s="52"/>
      <c r="C5" s="55"/>
      <c r="D5" s="55"/>
      <c r="E5" s="56"/>
      <c r="F5" s="19" t="s">
        <v>23</v>
      </c>
      <c r="G5" s="23" t="s">
        <v>29</v>
      </c>
      <c r="H5" s="20" t="s">
        <v>20</v>
      </c>
      <c r="I5" s="19" t="s">
        <v>23</v>
      </c>
      <c r="J5" s="23" t="s">
        <v>29</v>
      </c>
      <c r="K5" s="20" t="s">
        <v>20</v>
      </c>
      <c r="L5" s="19" t="s">
        <v>23</v>
      </c>
      <c r="M5" s="23" t="s">
        <v>29</v>
      </c>
      <c r="N5" s="20" t="s">
        <v>20</v>
      </c>
    </row>
    <row r="6" spans="1:14" ht="18" customHeight="1" thickBot="1">
      <c r="A6" s="15">
        <v>1</v>
      </c>
      <c r="B6" s="15"/>
      <c r="C6" s="16">
        <v>2</v>
      </c>
      <c r="D6" s="13"/>
      <c r="E6" s="16"/>
      <c r="F6" s="40">
        <v>3</v>
      </c>
      <c r="G6" s="13">
        <v>4</v>
      </c>
      <c r="H6" s="40">
        <v>5</v>
      </c>
      <c r="I6" s="13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</row>
    <row r="7" spans="1:14" ht="12.75" customHeight="1">
      <c r="A7" s="46" t="s">
        <v>15</v>
      </c>
      <c r="B7" s="75" t="s">
        <v>11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27.75" customHeight="1">
      <c r="A8" s="2"/>
      <c r="B8" s="66" t="s">
        <v>2</v>
      </c>
      <c r="C8" s="67"/>
      <c r="D8" s="67"/>
      <c r="E8" s="68"/>
      <c r="F8" s="22">
        <f aca="true" t="shared" si="0" ref="F8:F16">2072*1.18</f>
        <v>2444.96</v>
      </c>
      <c r="G8" s="21">
        <v>0.045</v>
      </c>
      <c r="H8" s="24">
        <f>F8*G8</f>
        <v>110.0232</v>
      </c>
      <c r="I8" s="22">
        <f aca="true" t="shared" si="1" ref="I8:I46">2072*1.18</f>
        <v>2444.96</v>
      </c>
      <c r="J8" s="21">
        <v>0.045</v>
      </c>
      <c r="K8" s="24">
        <f>I8*J8</f>
        <v>110.0232</v>
      </c>
      <c r="L8" s="22">
        <f aca="true" t="shared" si="2" ref="L8:L16">2072*1.18</f>
        <v>2444.96</v>
      </c>
      <c r="M8" s="21">
        <v>0.045</v>
      </c>
      <c r="N8" s="24">
        <f>L8*M8</f>
        <v>110.0232</v>
      </c>
    </row>
    <row r="9" spans="1:14" ht="25.5" customHeight="1">
      <c r="A9" s="2"/>
      <c r="B9" s="66" t="s">
        <v>3</v>
      </c>
      <c r="C9" s="67"/>
      <c r="D9" s="67"/>
      <c r="E9" s="68"/>
      <c r="F9" s="22">
        <f t="shared" si="0"/>
        <v>2444.96</v>
      </c>
      <c r="G9" s="21">
        <v>0.037</v>
      </c>
      <c r="H9" s="24">
        <f aca="true" t="shared" si="3" ref="H9:H46">F9*G9</f>
        <v>90.46352</v>
      </c>
      <c r="I9" s="22">
        <f t="shared" si="1"/>
        <v>2444.96</v>
      </c>
      <c r="J9" s="21">
        <v>0.037</v>
      </c>
      <c r="K9" s="24">
        <f aca="true" t="shared" si="4" ref="K9:K16">I9*J9</f>
        <v>90.46352</v>
      </c>
      <c r="L9" s="22">
        <f t="shared" si="2"/>
        <v>2444.96</v>
      </c>
      <c r="M9" s="21">
        <v>0.037</v>
      </c>
      <c r="N9" s="24">
        <f aca="true" t="shared" si="5" ref="N9:N16">L9*M9</f>
        <v>90.46352</v>
      </c>
    </row>
    <row r="10" spans="1:14" ht="24.75" customHeight="1">
      <c r="A10" s="2"/>
      <c r="B10" s="66" t="s">
        <v>4</v>
      </c>
      <c r="C10" s="67"/>
      <c r="D10" s="67"/>
      <c r="E10" s="68"/>
      <c r="F10" s="22">
        <f t="shared" si="0"/>
        <v>2444.96</v>
      </c>
      <c r="G10" s="21">
        <v>0.034</v>
      </c>
      <c r="H10" s="24">
        <f t="shared" si="3"/>
        <v>83.12864</v>
      </c>
      <c r="I10" s="22">
        <f t="shared" si="1"/>
        <v>2444.96</v>
      </c>
      <c r="J10" s="21">
        <v>0.034</v>
      </c>
      <c r="K10" s="24">
        <f t="shared" si="4"/>
        <v>83.12864</v>
      </c>
      <c r="L10" s="22">
        <f t="shared" si="2"/>
        <v>2444.96</v>
      </c>
      <c r="M10" s="21">
        <v>0.034</v>
      </c>
      <c r="N10" s="24">
        <f t="shared" si="5"/>
        <v>83.12864</v>
      </c>
    </row>
    <row r="11" spans="1:14" ht="25.5" customHeight="1">
      <c r="A11" s="2"/>
      <c r="B11" s="66" t="s">
        <v>5</v>
      </c>
      <c r="C11" s="67"/>
      <c r="D11" s="67"/>
      <c r="E11" s="68"/>
      <c r="F11" s="22">
        <f t="shared" si="0"/>
        <v>2444.96</v>
      </c>
      <c r="G11" s="21">
        <v>0.027</v>
      </c>
      <c r="H11" s="24">
        <f t="shared" si="3"/>
        <v>66.01392</v>
      </c>
      <c r="I11" s="22">
        <f t="shared" si="1"/>
        <v>2444.96</v>
      </c>
      <c r="J11" s="21">
        <v>0.027</v>
      </c>
      <c r="K11" s="24">
        <f t="shared" si="4"/>
        <v>66.01392</v>
      </c>
      <c r="L11" s="22">
        <f t="shared" si="2"/>
        <v>2444.96</v>
      </c>
      <c r="M11" s="21">
        <v>0.027</v>
      </c>
      <c r="N11" s="24">
        <f t="shared" si="5"/>
        <v>66.01392</v>
      </c>
    </row>
    <row r="12" spans="1:14" ht="25.5" customHeight="1">
      <c r="A12" s="2"/>
      <c r="B12" s="66" t="s">
        <v>6</v>
      </c>
      <c r="C12" s="67"/>
      <c r="D12" s="67"/>
      <c r="E12" s="68"/>
      <c r="F12" s="22">
        <f t="shared" si="0"/>
        <v>2444.96</v>
      </c>
      <c r="G12" s="21">
        <v>0.013</v>
      </c>
      <c r="H12" s="24">
        <f t="shared" si="3"/>
        <v>31.78448</v>
      </c>
      <c r="I12" s="22">
        <f t="shared" si="1"/>
        <v>2444.96</v>
      </c>
      <c r="J12" s="21">
        <v>0.013</v>
      </c>
      <c r="K12" s="24">
        <f t="shared" si="4"/>
        <v>31.78448</v>
      </c>
      <c r="L12" s="22">
        <f t="shared" si="2"/>
        <v>2444.96</v>
      </c>
      <c r="M12" s="21">
        <v>0.013</v>
      </c>
      <c r="N12" s="24">
        <f t="shared" si="5"/>
        <v>31.78448</v>
      </c>
    </row>
    <row r="13" spans="1:14" ht="25.5" customHeight="1">
      <c r="A13" s="2"/>
      <c r="B13" s="66" t="s">
        <v>7</v>
      </c>
      <c r="C13" s="67"/>
      <c r="D13" s="67"/>
      <c r="E13" s="68"/>
      <c r="F13" s="22">
        <f t="shared" si="0"/>
        <v>2444.96</v>
      </c>
      <c r="G13" s="21">
        <v>0.008</v>
      </c>
      <c r="H13" s="24">
        <f t="shared" si="3"/>
        <v>19.55968</v>
      </c>
      <c r="I13" s="22">
        <f t="shared" si="1"/>
        <v>2444.96</v>
      </c>
      <c r="J13" s="21">
        <v>0.008</v>
      </c>
      <c r="K13" s="24">
        <f t="shared" si="4"/>
        <v>19.55968</v>
      </c>
      <c r="L13" s="22">
        <f t="shared" si="2"/>
        <v>2444.96</v>
      </c>
      <c r="M13" s="21">
        <v>0.008</v>
      </c>
      <c r="N13" s="24">
        <f t="shared" si="5"/>
        <v>19.55968</v>
      </c>
    </row>
    <row r="14" spans="1:14" ht="24" customHeight="1">
      <c r="A14" s="2"/>
      <c r="B14" s="66" t="s">
        <v>8</v>
      </c>
      <c r="C14" s="67"/>
      <c r="D14" s="67"/>
      <c r="E14" s="68"/>
      <c r="F14" s="22">
        <f t="shared" si="0"/>
        <v>2444.96</v>
      </c>
      <c r="G14" s="21">
        <v>0.022</v>
      </c>
      <c r="H14" s="24">
        <f t="shared" si="3"/>
        <v>53.78912</v>
      </c>
      <c r="I14" s="22">
        <f t="shared" si="1"/>
        <v>2444.96</v>
      </c>
      <c r="J14" s="21">
        <v>0.022</v>
      </c>
      <c r="K14" s="24">
        <f t="shared" si="4"/>
        <v>53.78912</v>
      </c>
      <c r="L14" s="22">
        <f t="shared" si="2"/>
        <v>2444.96</v>
      </c>
      <c r="M14" s="21">
        <v>0.022</v>
      </c>
      <c r="N14" s="24">
        <f t="shared" si="5"/>
        <v>53.78912</v>
      </c>
    </row>
    <row r="15" spans="1:14" ht="26.25" customHeight="1">
      <c r="A15" s="2"/>
      <c r="B15" s="66" t="s">
        <v>9</v>
      </c>
      <c r="C15" s="67"/>
      <c r="D15" s="67"/>
      <c r="E15" s="68"/>
      <c r="F15" s="22">
        <f t="shared" si="0"/>
        <v>2444.96</v>
      </c>
      <c r="G15" s="21">
        <v>0.03</v>
      </c>
      <c r="H15" s="24">
        <f t="shared" si="3"/>
        <v>73.3488</v>
      </c>
      <c r="I15" s="22">
        <f t="shared" si="1"/>
        <v>2444.96</v>
      </c>
      <c r="J15" s="21">
        <v>0.03</v>
      </c>
      <c r="K15" s="24">
        <f t="shared" si="4"/>
        <v>73.3488</v>
      </c>
      <c r="L15" s="22">
        <f t="shared" si="2"/>
        <v>2444.96</v>
      </c>
      <c r="M15" s="21">
        <v>0.03</v>
      </c>
      <c r="N15" s="24">
        <f t="shared" si="5"/>
        <v>73.3488</v>
      </c>
    </row>
    <row r="16" spans="1:14" ht="26.25" customHeight="1">
      <c r="A16" s="2"/>
      <c r="B16" s="66" t="s">
        <v>10</v>
      </c>
      <c r="C16" s="67"/>
      <c r="D16" s="67"/>
      <c r="E16" s="68"/>
      <c r="F16" s="22">
        <f t="shared" si="0"/>
        <v>2444.96</v>
      </c>
      <c r="G16" s="21">
        <v>0.042</v>
      </c>
      <c r="H16" s="24">
        <f t="shared" si="3"/>
        <v>102.68832</v>
      </c>
      <c r="I16" s="22">
        <f t="shared" si="1"/>
        <v>2444.96</v>
      </c>
      <c r="J16" s="21">
        <v>0.042</v>
      </c>
      <c r="K16" s="24">
        <f t="shared" si="4"/>
        <v>102.68832</v>
      </c>
      <c r="L16" s="22">
        <f t="shared" si="2"/>
        <v>2444.96</v>
      </c>
      <c r="M16" s="21">
        <v>0.042</v>
      </c>
      <c r="N16" s="24">
        <f t="shared" si="5"/>
        <v>102.68832</v>
      </c>
    </row>
    <row r="17" spans="1:14" ht="26.25" customHeight="1">
      <c r="A17" s="3" t="s">
        <v>16</v>
      </c>
      <c r="B17" s="69" t="s">
        <v>12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27" customHeight="1">
      <c r="A18" s="2"/>
      <c r="B18" s="66" t="s">
        <v>2</v>
      </c>
      <c r="C18" s="67"/>
      <c r="D18" s="67"/>
      <c r="E18" s="68"/>
      <c r="F18" s="22">
        <f aca="true" t="shared" si="6" ref="F18:F26">2072*1.18</f>
        <v>2444.96</v>
      </c>
      <c r="G18" s="21">
        <v>0.055</v>
      </c>
      <c r="H18" s="24">
        <f t="shared" si="3"/>
        <v>134.4728</v>
      </c>
      <c r="I18" s="22">
        <f t="shared" si="1"/>
        <v>2444.96</v>
      </c>
      <c r="J18" s="21">
        <v>0.055</v>
      </c>
      <c r="K18" s="24">
        <f aca="true" t="shared" si="7" ref="K18:K26">I18*J18</f>
        <v>134.4728</v>
      </c>
      <c r="L18" s="22">
        <f aca="true" t="shared" si="8" ref="L18:L26">2072*1.18</f>
        <v>2444.96</v>
      </c>
      <c r="M18" s="21">
        <v>0.055</v>
      </c>
      <c r="N18" s="24">
        <f aca="true" t="shared" si="9" ref="N18:N26">L18*M18</f>
        <v>134.4728</v>
      </c>
    </row>
    <row r="19" spans="1:14" ht="25.5" customHeight="1">
      <c r="A19" s="2"/>
      <c r="B19" s="66" t="s">
        <v>3</v>
      </c>
      <c r="C19" s="67"/>
      <c r="D19" s="67"/>
      <c r="E19" s="68"/>
      <c r="F19" s="22">
        <f t="shared" si="6"/>
        <v>2444.96</v>
      </c>
      <c r="G19" s="21">
        <v>0.047</v>
      </c>
      <c r="H19" s="24">
        <f t="shared" si="3"/>
        <v>114.91312</v>
      </c>
      <c r="I19" s="22">
        <f t="shared" si="1"/>
        <v>2444.96</v>
      </c>
      <c r="J19" s="21">
        <v>0.047</v>
      </c>
      <c r="K19" s="24">
        <f t="shared" si="7"/>
        <v>114.91312</v>
      </c>
      <c r="L19" s="22">
        <f t="shared" si="8"/>
        <v>2444.96</v>
      </c>
      <c r="M19" s="21">
        <v>0.047</v>
      </c>
      <c r="N19" s="24">
        <f t="shared" si="9"/>
        <v>114.91312</v>
      </c>
    </row>
    <row r="20" spans="1:14" ht="24.75" customHeight="1">
      <c r="A20" s="2"/>
      <c r="B20" s="66" t="s">
        <v>4</v>
      </c>
      <c r="C20" s="67"/>
      <c r="D20" s="67"/>
      <c r="E20" s="68"/>
      <c r="F20" s="22">
        <f t="shared" si="6"/>
        <v>2444.96</v>
      </c>
      <c r="G20" s="21">
        <v>0.043</v>
      </c>
      <c r="H20" s="24">
        <f t="shared" si="3"/>
        <v>105.13328</v>
      </c>
      <c r="I20" s="22">
        <f t="shared" si="1"/>
        <v>2444.96</v>
      </c>
      <c r="J20" s="21">
        <v>0.043</v>
      </c>
      <c r="K20" s="24">
        <f t="shared" si="7"/>
        <v>105.13328</v>
      </c>
      <c r="L20" s="22">
        <f t="shared" si="8"/>
        <v>2444.96</v>
      </c>
      <c r="M20" s="21">
        <v>0.043</v>
      </c>
      <c r="N20" s="24">
        <f t="shared" si="9"/>
        <v>105.13328</v>
      </c>
    </row>
    <row r="21" spans="1:14" ht="24" customHeight="1">
      <c r="A21" s="2"/>
      <c r="B21" s="66" t="s">
        <v>5</v>
      </c>
      <c r="C21" s="67"/>
      <c r="D21" s="67"/>
      <c r="E21" s="68"/>
      <c r="F21" s="22">
        <f t="shared" si="6"/>
        <v>2444.96</v>
      </c>
      <c r="G21" s="21">
        <v>0.03</v>
      </c>
      <c r="H21" s="24">
        <f t="shared" si="3"/>
        <v>73.3488</v>
      </c>
      <c r="I21" s="22">
        <f t="shared" si="1"/>
        <v>2444.96</v>
      </c>
      <c r="J21" s="21">
        <v>0.03</v>
      </c>
      <c r="K21" s="24">
        <f t="shared" si="7"/>
        <v>73.3488</v>
      </c>
      <c r="L21" s="22">
        <f t="shared" si="8"/>
        <v>2444.96</v>
      </c>
      <c r="M21" s="21">
        <v>0.03</v>
      </c>
      <c r="N21" s="24">
        <f t="shared" si="9"/>
        <v>73.3488</v>
      </c>
    </row>
    <row r="22" spans="1:14" ht="24" customHeight="1">
      <c r="A22" s="2"/>
      <c r="B22" s="66" t="s">
        <v>6</v>
      </c>
      <c r="C22" s="67"/>
      <c r="D22" s="67"/>
      <c r="E22" s="68"/>
      <c r="F22" s="22">
        <f t="shared" si="6"/>
        <v>2444.96</v>
      </c>
      <c r="G22" s="21">
        <v>0.018</v>
      </c>
      <c r="H22" s="24">
        <f t="shared" si="3"/>
        <v>44.00928</v>
      </c>
      <c r="I22" s="22">
        <f t="shared" si="1"/>
        <v>2444.96</v>
      </c>
      <c r="J22" s="21">
        <v>0.018</v>
      </c>
      <c r="K22" s="24">
        <f t="shared" si="7"/>
        <v>44.00928</v>
      </c>
      <c r="L22" s="22">
        <f t="shared" si="8"/>
        <v>2444.96</v>
      </c>
      <c r="M22" s="21">
        <v>0.018</v>
      </c>
      <c r="N22" s="24">
        <f t="shared" si="9"/>
        <v>44.00928</v>
      </c>
    </row>
    <row r="23" spans="1:14" ht="24" customHeight="1">
      <c r="A23" s="2"/>
      <c r="B23" s="66" t="s">
        <v>7</v>
      </c>
      <c r="C23" s="67"/>
      <c r="D23" s="67"/>
      <c r="E23" s="68"/>
      <c r="F23" s="22">
        <f t="shared" si="6"/>
        <v>2444.96</v>
      </c>
      <c r="G23" s="21">
        <v>0.01</v>
      </c>
      <c r="H23" s="24">
        <f t="shared" si="3"/>
        <v>24.4496</v>
      </c>
      <c r="I23" s="22">
        <f t="shared" si="1"/>
        <v>2444.96</v>
      </c>
      <c r="J23" s="21">
        <v>0.01</v>
      </c>
      <c r="K23" s="24">
        <f t="shared" si="7"/>
        <v>24.4496</v>
      </c>
      <c r="L23" s="22">
        <f t="shared" si="8"/>
        <v>2444.96</v>
      </c>
      <c r="M23" s="21">
        <v>0.01</v>
      </c>
      <c r="N23" s="24">
        <f t="shared" si="9"/>
        <v>24.4496</v>
      </c>
    </row>
    <row r="24" spans="1:14" ht="24" customHeight="1">
      <c r="A24" s="2"/>
      <c r="B24" s="66" t="s">
        <v>8</v>
      </c>
      <c r="C24" s="67"/>
      <c r="D24" s="67"/>
      <c r="E24" s="68"/>
      <c r="F24" s="22">
        <f t="shared" si="6"/>
        <v>2444.96</v>
      </c>
      <c r="G24" s="21">
        <v>0.028</v>
      </c>
      <c r="H24" s="24">
        <f t="shared" si="3"/>
        <v>68.45888000000001</v>
      </c>
      <c r="I24" s="22">
        <f t="shared" si="1"/>
        <v>2444.96</v>
      </c>
      <c r="J24" s="21">
        <v>0.028</v>
      </c>
      <c r="K24" s="24">
        <f t="shared" si="7"/>
        <v>68.45888000000001</v>
      </c>
      <c r="L24" s="22">
        <f t="shared" si="8"/>
        <v>2444.96</v>
      </c>
      <c r="M24" s="21">
        <v>0.028</v>
      </c>
      <c r="N24" s="24">
        <f t="shared" si="9"/>
        <v>68.45888000000001</v>
      </c>
    </row>
    <row r="25" spans="1:14" ht="24" customHeight="1">
      <c r="A25" s="2"/>
      <c r="B25" s="66" t="s">
        <v>9</v>
      </c>
      <c r="C25" s="67"/>
      <c r="D25" s="67"/>
      <c r="E25" s="68"/>
      <c r="F25" s="22">
        <f t="shared" si="6"/>
        <v>2444.96</v>
      </c>
      <c r="G25" s="21">
        <v>0.04</v>
      </c>
      <c r="H25" s="24">
        <f t="shared" si="3"/>
        <v>97.7984</v>
      </c>
      <c r="I25" s="22">
        <f t="shared" si="1"/>
        <v>2444.96</v>
      </c>
      <c r="J25" s="21">
        <v>0.04</v>
      </c>
      <c r="K25" s="24">
        <f t="shared" si="7"/>
        <v>97.7984</v>
      </c>
      <c r="L25" s="22">
        <f t="shared" si="8"/>
        <v>2444.96</v>
      </c>
      <c r="M25" s="21">
        <v>0.04</v>
      </c>
      <c r="N25" s="24">
        <f t="shared" si="9"/>
        <v>97.7984</v>
      </c>
    </row>
    <row r="26" spans="1:14" ht="22.5" customHeight="1">
      <c r="A26" s="2"/>
      <c r="B26" s="66" t="s">
        <v>10</v>
      </c>
      <c r="C26" s="67"/>
      <c r="D26" s="67"/>
      <c r="E26" s="68"/>
      <c r="F26" s="22">
        <f t="shared" si="6"/>
        <v>2444.96</v>
      </c>
      <c r="G26" s="21">
        <v>0.052</v>
      </c>
      <c r="H26" s="24">
        <f t="shared" si="3"/>
        <v>127.13792</v>
      </c>
      <c r="I26" s="22">
        <f t="shared" si="1"/>
        <v>2444.96</v>
      </c>
      <c r="J26" s="21">
        <v>0.052</v>
      </c>
      <c r="K26" s="24">
        <f t="shared" si="7"/>
        <v>127.13792</v>
      </c>
      <c r="L26" s="22">
        <f t="shared" si="8"/>
        <v>2444.96</v>
      </c>
      <c r="M26" s="21">
        <v>0.052</v>
      </c>
      <c r="N26" s="24">
        <f t="shared" si="9"/>
        <v>127.13792</v>
      </c>
    </row>
    <row r="27" spans="1:14" ht="19.5" customHeight="1">
      <c r="A27" s="3" t="s">
        <v>17</v>
      </c>
      <c r="B27" s="69" t="s">
        <v>13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  <row r="28" spans="1:14" ht="24.75" customHeight="1">
      <c r="A28" s="4"/>
      <c r="B28" s="66" t="s">
        <v>2</v>
      </c>
      <c r="C28" s="67"/>
      <c r="D28" s="67"/>
      <c r="E28" s="68"/>
      <c r="F28" s="22">
        <f aca="true" t="shared" si="10" ref="F28:F36">2072*1.18</f>
        <v>2444.96</v>
      </c>
      <c r="G28" s="21">
        <v>0.077</v>
      </c>
      <c r="H28" s="24">
        <f t="shared" si="3"/>
        <v>188.26192</v>
      </c>
      <c r="I28" s="22">
        <f t="shared" si="1"/>
        <v>2444.96</v>
      </c>
      <c r="J28" s="21">
        <v>0.077</v>
      </c>
      <c r="K28" s="24">
        <f aca="true" t="shared" si="11" ref="K28:K36">I28*J28</f>
        <v>188.26192</v>
      </c>
      <c r="L28" s="22">
        <f aca="true" t="shared" si="12" ref="L28:L36">2072*1.18</f>
        <v>2444.96</v>
      </c>
      <c r="M28" s="21">
        <v>0.077</v>
      </c>
      <c r="N28" s="24">
        <f aca="true" t="shared" si="13" ref="N28:N36">L28*M28</f>
        <v>188.26192</v>
      </c>
    </row>
    <row r="29" spans="1:14" ht="24.75" customHeight="1">
      <c r="A29" s="4"/>
      <c r="B29" s="66" t="s">
        <v>3</v>
      </c>
      <c r="C29" s="67"/>
      <c r="D29" s="67"/>
      <c r="E29" s="68"/>
      <c r="F29" s="22">
        <f t="shared" si="10"/>
        <v>2444.96</v>
      </c>
      <c r="G29" s="21">
        <v>0.064</v>
      </c>
      <c r="H29" s="24">
        <f t="shared" si="3"/>
        <v>156.47744</v>
      </c>
      <c r="I29" s="22">
        <f t="shared" si="1"/>
        <v>2444.96</v>
      </c>
      <c r="J29" s="21">
        <v>0.064</v>
      </c>
      <c r="K29" s="24">
        <f t="shared" si="11"/>
        <v>156.47744</v>
      </c>
      <c r="L29" s="22">
        <f t="shared" si="12"/>
        <v>2444.96</v>
      </c>
      <c r="M29" s="21">
        <v>0.064</v>
      </c>
      <c r="N29" s="24">
        <f t="shared" si="13"/>
        <v>156.47744</v>
      </c>
    </row>
    <row r="30" spans="1:14" ht="24.75" customHeight="1">
      <c r="A30" s="4"/>
      <c r="B30" s="66" t="s">
        <v>4</v>
      </c>
      <c r="C30" s="67"/>
      <c r="D30" s="67"/>
      <c r="E30" s="68"/>
      <c r="F30" s="22">
        <f t="shared" si="10"/>
        <v>2444.96</v>
      </c>
      <c r="G30" s="21">
        <v>0.058</v>
      </c>
      <c r="H30" s="24">
        <f t="shared" si="3"/>
        <v>141.80768</v>
      </c>
      <c r="I30" s="22">
        <f t="shared" si="1"/>
        <v>2444.96</v>
      </c>
      <c r="J30" s="21">
        <v>0.058</v>
      </c>
      <c r="K30" s="24">
        <f t="shared" si="11"/>
        <v>141.80768</v>
      </c>
      <c r="L30" s="22">
        <f t="shared" si="12"/>
        <v>2444.96</v>
      </c>
      <c r="M30" s="21">
        <v>0.058</v>
      </c>
      <c r="N30" s="24">
        <f t="shared" si="13"/>
        <v>141.80768</v>
      </c>
    </row>
    <row r="31" spans="1:14" ht="24" customHeight="1">
      <c r="A31" s="4"/>
      <c r="B31" s="66" t="s">
        <v>5</v>
      </c>
      <c r="C31" s="67"/>
      <c r="D31" s="67"/>
      <c r="E31" s="68"/>
      <c r="F31" s="22">
        <f t="shared" si="10"/>
        <v>2444.96</v>
      </c>
      <c r="G31" s="21">
        <v>0.047</v>
      </c>
      <c r="H31" s="24">
        <f t="shared" si="3"/>
        <v>114.91312</v>
      </c>
      <c r="I31" s="22">
        <f t="shared" si="1"/>
        <v>2444.96</v>
      </c>
      <c r="J31" s="21">
        <v>0.047</v>
      </c>
      <c r="K31" s="24">
        <f t="shared" si="11"/>
        <v>114.91312</v>
      </c>
      <c r="L31" s="22">
        <f t="shared" si="12"/>
        <v>2444.96</v>
      </c>
      <c r="M31" s="21">
        <v>0.047</v>
      </c>
      <c r="N31" s="24">
        <f t="shared" si="13"/>
        <v>114.91312</v>
      </c>
    </row>
    <row r="32" spans="1:14" ht="24.75" customHeight="1">
      <c r="A32" s="4"/>
      <c r="B32" s="66" t="s">
        <v>6</v>
      </c>
      <c r="C32" s="67"/>
      <c r="D32" s="67"/>
      <c r="E32" s="68"/>
      <c r="F32" s="22">
        <f t="shared" si="10"/>
        <v>2444.96</v>
      </c>
      <c r="G32" s="21">
        <v>0.021</v>
      </c>
      <c r="H32" s="24">
        <f t="shared" si="3"/>
        <v>51.34416</v>
      </c>
      <c r="I32" s="22">
        <f t="shared" si="1"/>
        <v>2444.96</v>
      </c>
      <c r="J32" s="21">
        <v>0.021</v>
      </c>
      <c r="K32" s="24">
        <f t="shared" si="11"/>
        <v>51.34416</v>
      </c>
      <c r="L32" s="22">
        <f t="shared" si="12"/>
        <v>2444.96</v>
      </c>
      <c r="M32" s="21">
        <v>0.021</v>
      </c>
      <c r="N32" s="24">
        <f t="shared" si="13"/>
        <v>51.34416</v>
      </c>
    </row>
    <row r="33" spans="1:14" ht="24" customHeight="1">
      <c r="A33" s="4"/>
      <c r="B33" s="66" t="s">
        <v>7</v>
      </c>
      <c r="C33" s="67"/>
      <c r="D33" s="67"/>
      <c r="E33" s="68"/>
      <c r="F33" s="22">
        <f t="shared" si="10"/>
        <v>2444.96</v>
      </c>
      <c r="G33" s="21">
        <v>0.015</v>
      </c>
      <c r="H33" s="24">
        <f t="shared" si="3"/>
        <v>36.6744</v>
      </c>
      <c r="I33" s="22">
        <f t="shared" si="1"/>
        <v>2444.96</v>
      </c>
      <c r="J33" s="21">
        <v>0.015</v>
      </c>
      <c r="K33" s="24">
        <f t="shared" si="11"/>
        <v>36.6744</v>
      </c>
      <c r="L33" s="22">
        <f t="shared" si="12"/>
        <v>2444.96</v>
      </c>
      <c r="M33" s="21">
        <v>0.015</v>
      </c>
      <c r="N33" s="24">
        <f t="shared" si="13"/>
        <v>36.6744</v>
      </c>
    </row>
    <row r="34" spans="1:14" ht="24" customHeight="1">
      <c r="A34" s="4"/>
      <c r="B34" s="66" t="s">
        <v>8</v>
      </c>
      <c r="C34" s="67"/>
      <c r="D34" s="67"/>
      <c r="E34" s="68"/>
      <c r="F34" s="22">
        <f t="shared" si="10"/>
        <v>2444.96</v>
      </c>
      <c r="G34" s="21">
        <v>0.038</v>
      </c>
      <c r="H34" s="24">
        <f t="shared" si="3"/>
        <v>92.90848</v>
      </c>
      <c r="I34" s="22">
        <f t="shared" si="1"/>
        <v>2444.96</v>
      </c>
      <c r="J34" s="21">
        <v>0.038</v>
      </c>
      <c r="K34" s="24">
        <f t="shared" si="11"/>
        <v>92.90848</v>
      </c>
      <c r="L34" s="22">
        <f t="shared" si="12"/>
        <v>2444.96</v>
      </c>
      <c r="M34" s="21">
        <v>0.038</v>
      </c>
      <c r="N34" s="24">
        <f t="shared" si="13"/>
        <v>92.90848</v>
      </c>
    </row>
    <row r="35" spans="1:14" ht="26.25" customHeight="1">
      <c r="A35" s="4"/>
      <c r="B35" s="66" t="s">
        <v>9</v>
      </c>
      <c r="C35" s="67"/>
      <c r="D35" s="67"/>
      <c r="E35" s="68"/>
      <c r="F35" s="22">
        <f t="shared" si="10"/>
        <v>2444.96</v>
      </c>
      <c r="G35" s="21">
        <v>0.052</v>
      </c>
      <c r="H35" s="24">
        <f t="shared" si="3"/>
        <v>127.13792</v>
      </c>
      <c r="I35" s="22">
        <f t="shared" si="1"/>
        <v>2444.96</v>
      </c>
      <c r="J35" s="21">
        <v>0.052</v>
      </c>
      <c r="K35" s="24">
        <f t="shared" si="11"/>
        <v>127.13792</v>
      </c>
      <c r="L35" s="22">
        <f t="shared" si="12"/>
        <v>2444.96</v>
      </c>
      <c r="M35" s="21">
        <v>0.052</v>
      </c>
      <c r="N35" s="24">
        <f t="shared" si="13"/>
        <v>127.13792</v>
      </c>
    </row>
    <row r="36" spans="1:14" ht="24.75" customHeight="1">
      <c r="A36" s="4"/>
      <c r="B36" s="66" t="s">
        <v>10</v>
      </c>
      <c r="C36" s="67"/>
      <c r="D36" s="67"/>
      <c r="E36" s="68"/>
      <c r="F36" s="22">
        <f t="shared" si="10"/>
        <v>2444.96</v>
      </c>
      <c r="G36" s="21">
        <v>0.072</v>
      </c>
      <c r="H36" s="24">
        <f t="shared" si="3"/>
        <v>176.03712</v>
      </c>
      <c r="I36" s="22">
        <f t="shared" si="1"/>
        <v>2444.96</v>
      </c>
      <c r="J36" s="21">
        <v>0.072</v>
      </c>
      <c r="K36" s="24">
        <f t="shared" si="11"/>
        <v>176.03712</v>
      </c>
      <c r="L36" s="22">
        <f t="shared" si="12"/>
        <v>2444.96</v>
      </c>
      <c r="M36" s="21">
        <v>0.072</v>
      </c>
      <c r="N36" s="24">
        <f t="shared" si="13"/>
        <v>176.03712</v>
      </c>
    </row>
    <row r="37" spans="1:14" ht="27.75" customHeight="1">
      <c r="A37" s="3" t="s">
        <v>18</v>
      </c>
      <c r="B37" s="69" t="s">
        <v>14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  <row r="38" spans="1:14" ht="26.25" customHeight="1">
      <c r="A38" s="4"/>
      <c r="B38" s="66" t="s">
        <v>2</v>
      </c>
      <c r="C38" s="67"/>
      <c r="D38" s="67"/>
      <c r="E38" s="68"/>
      <c r="F38" s="22">
        <f aca="true" t="shared" si="14" ref="F38:F46">2072*1.18</f>
        <v>2444.96</v>
      </c>
      <c r="G38" s="21">
        <v>0.098</v>
      </c>
      <c r="H38" s="24">
        <f t="shared" si="3"/>
        <v>239.60608000000002</v>
      </c>
      <c r="I38" s="22">
        <f t="shared" si="1"/>
        <v>2444.96</v>
      </c>
      <c r="J38" s="21">
        <v>0.098</v>
      </c>
      <c r="K38" s="24">
        <f aca="true" t="shared" si="15" ref="K38:K46">I38*J38</f>
        <v>239.60608000000002</v>
      </c>
      <c r="L38" s="22">
        <f aca="true" t="shared" si="16" ref="L38:L46">2072*1.18</f>
        <v>2444.96</v>
      </c>
      <c r="M38" s="21">
        <v>0.098</v>
      </c>
      <c r="N38" s="24">
        <f aca="true" t="shared" si="17" ref="N38:N46">L38*M38</f>
        <v>239.60608000000002</v>
      </c>
    </row>
    <row r="39" spans="1:14" ht="25.5" customHeight="1">
      <c r="A39" s="4"/>
      <c r="B39" s="66" t="s">
        <v>3</v>
      </c>
      <c r="C39" s="67"/>
      <c r="D39" s="67"/>
      <c r="E39" s="68"/>
      <c r="F39" s="22">
        <f t="shared" si="14"/>
        <v>2444.96</v>
      </c>
      <c r="G39" s="21">
        <v>0.081</v>
      </c>
      <c r="H39" s="24">
        <f t="shared" si="3"/>
        <v>198.04176</v>
      </c>
      <c r="I39" s="22">
        <f t="shared" si="1"/>
        <v>2444.96</v>
      </c>
      <c r="J39" s="21">
        <v>0.081</v>
      </c>
      <c r="K39" s="24">
        <f t="shared" si="15"/>
        <v>198.04176</v>
      </c>
      <c r="L39" s="22">
        <f t="shared" si="16"/>
        <v>2444.96</v>
      </c>
      <c r="M39" s="21">
        <v>0.081</v>
      </c>
      <c r="N39" s="24">
        <f t="shared" si="17"/>
        <v>198.04176</v>
      </c>
    </row>
    <row r="40" spans="1:14" ht="26.25" customHeight="1">
      <c r="A40" s="4"/>
      <c r="B40" s="66" t="s">
        <v>4</v>
      </c>
      <c r="C40" s="67"/>
      <c r="D40" s="67"/>
      <c r="E40" s="68"/>
      <c r="F40" s="22">
        <f t="shared" si="14"/>
        <v>2444.96</v>
      </c>
      <c r="G40" s="21">
        <v>0.074</v>
      </c>
      <c r="H40" s="24">
        <f t="shared" si="3"/>
        <v>180.92704</v>
      </c>
      <c r="I40" s="22">
        <f t="shared" si="1"/>
        <v>2444.96</v>
      </c>
      <c r="J40" s="21">
        <v>0.074</v>
      </c>
      <c r="K40" s="24">
        <f t="shared" si="15"/>
        <v>180.92704</v>
      </c>
      <c r="L40" s="22">
        <f t="shared" si="16"/>
        <v>2444.96</v>
      </c>
      <c r="M40" s="21">
        <v>0.074</v>
      </c>
      <c r="N40" s="24">
        <f t="shared" si="17"/>
        <v>180.92704</v>
      </c>
    </row>
    <row r="41" spans="1:14" ht="25.5" customHeight="1">
      <c r="A41" s="4"/>
      <c r="B41" s="66" t="s">
        <v>5</v>
      </c>
      <c r="C41" s="67"/>
      <c r="D41" s="67"/>
      <c r="E41" s="68"/>
      <c r="F41" s="22">
        <f t="shared" si="14"/>
        <v>2444.96</v>
      </c>
      <c r="G41" s="21">
        <v>0.06</v>
      </c>
      <c r="H41" s="24">
        <f t="shared" si="3"/>
        <v>146.6976</v>
      </c>
      <c r="I41" s="22">
        <f t="shared" si="1"/>
        <v>2444.96</v>
      </c>
      <c r="J41" s="21">
        <v>0.06</v>
      </c>
      <c r="K41" s="24">
        <f t="shared" si="15"/>
        <v>146.6976</v>
      </c>
      <c r="L41" s="22">
        <f t="shared" si="16"/>
        <v>2444.96</v>
      </c>
      <c r="M41" s="21">
        <v>0.06</v>
      </c>
      <c r="N41" s="24">
        <f t="shared" si="17"/>
        <v>146.6976</v>
      </c>
    </row>
    <row r="42" spans="1:14" ht="23.25" customHeight="1">
      <c r="A42" s="4"/>
      <c r="B42" s="66" t="s">
        <v>6</v>
      </c>
      <c r="C42" s="67"/>
      <c r="D42" s="67"/>
      <c r="E42" s="68"/>
      <c r="F42" s="22">
        <f t="shared" si="14"/>
        <v>2444.96</v>
      </c>
      <c r="G42" s="21">
        <v>0.027</v>
      </c>
      <c r="H42" s="24">
        <f t="shared" si="3"/>
        <v>66.01392</v>
      </c>
      <c r="I42" s="22">
        <f t="shared" si="1"/>
        <v>2444.96</v>
      </c>
      <c r="J42" s="21">
        <v>0.027</v>
      </c>
      <c r="K42" s="24">
        <f t="shared" si="15"/>
        <v>66.01392</v>
      </c>
      <c r="L42" s="22">
        <f t="shared" si="16"/>
        <v>2444.96</v>
      </c>
      <c r="M42" s="21">
        <v>0.027</v>
      </c>
      <c r="N42" s="24">
        <f t="shared" si="17"/>
        <v>66.01392</v>
      </c>
    </row>
    <row r="43" spans="1:14" ht="24.75" customHeight="1">
      <c r="A43" s="4"/>
      <c r="B43" s="66" t="s">
        <v>7</v>
      </c>
      <c r="C43" s="67"/>
      <c r="D43" s="67"/>
      <c r="E43" s="68"/>
      <c r="F43" s="22">
        <f t="shared" si="14"/>
        <v>2444.96</v>
      </c>
      <c r="G43" s="21">
        <v>0.018</v>
      </c>
      <c r="H43" s="24">
        <f t="shared" si="3"/>
        <v>44.00928</v>
      </c>
      <c r="I43" s="22">
        <f t="shared" si="1"/>
        <v>2444.96</v>
      </c>
      <c r="J43" s="21">
        <v>0.018</v>
      </c>
      <c r="K43" s="24">
        <f t="shared" si="15"/>
        <v>44.00928</v>
      </c>
      <c r="L43" s="22">
        <f t="shared" si="16"/>
        <v>2444.96</v>
      </c>
      <c r="M43" s="21">
        <v>0.018</v>
      </c>
      <c r="N43" s="24">
        <f t="shared" si="17"/>
        <v>44.00928</v>
      </c>
    </row>
    <row r="44" spans="1:14" ht="24.75" customHeight="1">
      <c r="A44" s="4"/>
      <c r="B44" s="66" t="s">
        <v>8</v>
      </c>
      <c r="C44" s="67"/>
      <c r="D44" s="67"/>
      <c r="E44" s="68"/>
      <c r="F44" s="22">
        <f t="shared" si="14"/>
        <v>2444.96</v>
      </c>
      <c r="G44" s="21">
        <v>0.048</v>
      </c>
      <c r="H44" s="24">
        <f t="shared" si="3"/>
        <v>117.35808</v>
      </c>
      <c r="I44" s="22">
        <f t="shared" si="1"/>
        <v>2444.96</v>
      </c>
      <c r="J44" s="21">
        <v>0.048</v>
      </c>
      <c r="K44" s="24">
        <f t="shared" si="15"/>
        <v>117.35808</v>
      </c>
      <c r="L44" s="22">
        <f t="shared" si="16"/>
        <v>2444.96</v>
      </c>
      <c r="M44" s="21">
        <v>0.048</v>
      </c>
      <c r="N44" s="24">
        <f t="shared" si="17"/>
        <v>117.35808</v>
      </c>
    </row>
    <row r="45" spans="1:14" ht="26.25" customHeight="1">
      <c r="A45" s="4"/>
      <c r="B45" s="66" t="s">
        <v>9</v>
      </c>
      <c r="C45" s="67"/>
      <c r="D45" s="67"/>
      <c r="E45" s="68"/>
      <c r="F45" s="22">
        <f t="shared" si="14"/>
        <v>2444.96</v>
      </c>
      <c r="G45" s="21">
        <v>0.066</v>
      </c>
      <c r="H45" s="24">
        <f t="shared" si="3"/>
        <v>161.36736000000002</v>
      </c>
      <c r="I45" s="22">
        <f t="shared" si="1"/>
        <v>2444.96</v>
      </c>
      <c r="J45" s="21">
        <v>0.066</v>
      </c>
      <c r="K45" s="24">
        <f t="shared" si="15"/>
        <v>161.36736000000002</v>
      </c>
      <c r="L45" s="22">
        <f t="shared" si="16"/>
        <v>2444.96</v>
      </c>
      <c r="M45" s="21">
        <v>0.066</v>
      </c>
      <c r="N45" s="24">
        <f t="shared" si="17"/>
        <v>161.36736000000002</v>
      </c>
    </row>
    <row r="46" spans="1:14" ht="27.75" customHeight="1" thickBot="1">
      <c r="A46" s="8"/>
      <c r="B46" s="78" t="s">
        <v>10</v>
      </c>
      <c r="C46" s="79"/>
      <c r="D46" s="79"/>
      <c r="E46" s="80"/>
      <c r="F46" s="37">
        <f t="shared" si="14"/>
        <v>2444.96</v>
      </c>
      <c r="G46" s="38">
        <v>0.092</v>
      </c>
      <c r="H46" s="25">
        <f t="shared" si="3"/>
        <v>224.93632</v>
      </c>
      <c r="I46" s="37">
        <f t="shared" si="1"/>
        <v>2444.96</v>
      </c>
      <c r="J46" s="38">
        <v>0.092</v>
      </c>
      <c r="K46" s="25">
        <f t="shared" si="15"/>
        <v>224.93632</v>
      </c>
      <c r="L46" s="37">
        <f t="shared" si="16"/>
        <v>2444.96</v>
      </c>
      <c r="M46" s="38">
        <v>0.092</v>
      </c>
      <c r="N46" s="25">
        <f t="shared" si="17"/>
        <v>224.93632</v>
      </c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5"/>
      <c r="K47" s="1"/>
    </row>
  </sheetData>
  <mergeCells count="46">
    <mergeCell ref="F4:H4"/>
    <mergeCell ref="I4:K4"/>
    <mergeCell ref="B8:E8"/>
    <mergeCell ref="B9:E9"/>
    <mergeCell ref="B10:E10"/>
    <mergeCell ref="A4:A5"/>
    <mergeCell ref="B4:E5"/>
    <mergeCell ref="B15:E15"/>
    <mergeCell ref="B16:E16"/>
    <mergeCell ref="B18:E18"/>
    <mergeCell ref="B11:E11"/>
    <mergeCell ref="B12:E12"/>
    <mergeCell ref="B13:E13"/>
    <mergeCell ref="B14:E14"/>
    <mergeCell ref="B19:E19"/>
    <mergeCell ref="B20:E20"/>
    <mergeCell ref="B21:E21"/>
    <mergeCell ref="B22:E22"/>
    <mergeCell ref="B38:E38"/>
    <mergeCell ref="A1:N1"/>
    <mergeCell ref="B31:E31"/>
    <mergeCell ref="B32:E32"/>
    <mergeCell ref="B33:E33"/>
    <mergeCell ref="B34:E34"/>
    <mergeCell ref="B28:E28"/>
    <mergeCell ref="B29:E29"/>
    <mergeCell ref="B30:E30"/>
    <mergeCell ref="B23:E23"/>
    <mergeCell ref="B39:E39"/>
    <mergeCell ref="B40:E40"/>
    <mergeCell ref="B41:E41"/>
    <mergeCell ref="B42:E42"/>
    <mergeCell ref="B43:E43"/>
    <mergeCell ref="B44:E44"/>
    <mergeCell ref="B45:E45"/>
    <mergeCell ref="B46:E46"/>
    <mergeCell ref="L4:N4"/>
    <mergeCell ref="B7:N7"/>
    <mergeCell ref="B27:N27"/>
    <mergeCell ref="B37:N37"/>
    <mergeCell ref="B17:N17"/>
    <mergeCell ref="B35:E35"/>
    <mergeCell ref="B36:E36"/>
    <mergeCell ref="B24:E24"/>
    <mergeCell ref="B25:E25"/>
    <mergeCell ref="B26:E26"/>
  </mergeCells>
  <printOptions/>
  <pageMargins left="0.7874015748031497" right="0.3937007874015748" top="0.7874015748031497" bottom="0.7874015748031497" header="0" footer="0"/>
  <pageSetup fitToHeight="2" horizontalDpi="1200" verticalDpi="12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I22" sqref="I22"/>
    </sheetView>
  </sheetViews>
  <sheetFormatPr defaultColWidth="9.140625" defaultRowHeight="12.75"/>
  <cols>
    <col min="1" max="1" width="5.57421875" style="1" customWidth="1"/>
    <col min="2" max="3" width="9.140625" style="1" customWidth="1"/>
    <col min="4" max="4" width="2.140625" style="1" customWidth="1"/>
    <col min="5" max="5" width="1.421875" style="1" hidden="1" customWidth="1"/>
    <col min="6" max="6" width="19.140625" style="1" customWidth="1"/>
    <col min="7" max="7" width="18.28125" style="1" customWidth="1"/>
    <col min="8" max="8" width="17.28125" style="1" customWidth="1"/>
    <col min="9" max="9" width="17.421875" style="1" customWidth="1"/>
    <col min="10" max="10" width="19.57421875" style="5" customWidth="1"/>
    <col min="11" max="11" width="16.8515625" style="1" customWidth="1"/>
    <col min="12" max="12" width="18.140625" style="1" customWidth="1"/>
    <col min="13" max="13" width="18.00390625" style="1" customWidth="1"/>
    <col min="14" max="14" width="16.28125" style="1" customWidth="1"/>
    <col min="15" max="16384" width="9.140625" style="1" customWidth="1"/>
  </cols>
  <sheetData>
    <row r="1" spans="1:14" ht="64.5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ht="13.5" thickBot="1"/>
    <row r="3" spans="1:14" ht="39.75" customHeight="1" thickBot="1">
      <c r="A3" s="51" t="s">
        <v>0</v>
      </c>
      <c r="B3" s="51" t="s">
        <v>1</v>
      </c>
      <c r="C3" s="53"/>
      <c r="D3" s="53"/>
      <c r="E3" s="54"/>
      <c r="F3" s="57" t="s">
        <v>19</v>
      </c>
      <c r="G3" s="58"/>
      <c r="H3" s="59"/>
      <c r="I3" s="60" t="s">
        <v>21</v>
      </c>
      <c r="J3" s="61"/>
      <c r="K3" s="62"/>
      <c r="L3" s="60" t="s">
        <v>22</v>
      </c>
      <c r="M3" s="61"/>
      <c r="N3" s="62"/>
    </row>
    <row r="4" spans="1:14" ht="66" customHeight="1" thickBot="1">
      <c r="A4" s="52"/>
      <c r="B4" s="52"/>
      <c r="C4" s="55"/>
      <c r="D4" s="55"/>
      <c r="E4" s="56"/>
      <c r="F4" s="19" t="s">
        <v>23</v>
      </c>
      <c r="G4" s="23" t="s">
        <v>29</v>
      </c>
      <c r="H4" s="20" t="s">
        <v>20</v>
      </c>
      <c r="I4" s="19" t="s">
        <v>23</v>
      </c>
      <c r="J4" s="23" t="s">
        <v>29</v>
      </c>
      <c r="K4" s="20" t="s">
        <v>20</v>
      </c>
      <c r="L4" s="19" t="s">
        <v>23</v>
      </c>
      <c r="M4" s="23" t="s">
        <v>29</v>
      </c>
      <c r="N4" s="20" t="s">
        <v>20</v>
      </c>
    </row>
    <row r="5" spans="1:14" ht="13.5" customHeight="1" thickBot="1">
      <c r="A5" s="15">
        <v>1</v>
      </c>
      <c r="B5" s="15"/>
      <c r="C5" s="16">
        <v>2</v>
      </c>
      <c r="D5" s="16"/>
      <c r="E5" s="16"/>
      <c r="F5" s="17">
        <v>3</v>
      </c>
      <c r="G5" s="13">
        <v>4</v>
      </c>
      <c r="H5" s="17">
        <v>5</v>
      </c>
      <c r="I5" s="13">
        <v>6</v>
      </c>
      <c r="J5" s="17">
        <v>7</v>
      </c>
      <c r="K5" s="17">
        <v>8</v>
      </c>
      <c r="L5" s="30">
        <v>9</v>
      </c>
      <c r="M5" s="32">
        <v>10</v>
      </c>
      <c r="N5" s="31">
        <v>11</v>
      </c>
    </row>
    <row r="6" spans="1:14" ht="27" customHeight="1">
      <c r="A6" s="12" t="s">
        <v>15</v>
      </c>
      <c r="B6" s="82" t="s">
        <v>11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ht="24" customHeight="1">
      <c r="A7" s="2"/>
      <c r="B7" s="66" t="s">
        <v>2</v>
      </c>
      <c r="C7" s="67"/>
      <c r="D7" s="67"/>
      <c r="E7" s="68"/>
      <c r="F7" s="22">
        <f>792.14*1.18</f>
        <v>934.7252</v>
      </c>
      <c r="G7" s="21">
        <v>0.045</v>
      </c>
      <c r="H7" s="24">
        <f>F7*G7</f>
        <v>42.062633999999996</v>
      </c>
      <c r="I7" s="22">
        <f>792.14*1.18</f>
        <v>934.7252</v>
      </c>
      <c r="J7" s="21">
        <v>0.045</v>
      </c>
      <c r="K7" s="24">
        <f>I7*J7</f>
        <v>42.062633999999996</v>
      </c>
      <c r="L7" s="22">
        <f aca="true" t="shared" si="0" ref="L7:L15">792.14*1.18</f>
        <v>934.7252</v>
      </c>
      <c r="M7" s="21">
        <v>0.045</v>
      </c>
      <c r="N7" s="24">
        <f>L7*M7</f>
        <v>42.062633999999996</v>
      </c>
    </row>
    <row r="8" spans="1:14" ht="24" customHeight="1">
      <c r="A8" s="2"/>
      <c r="B8" s="66" t="s">
        <v>3</v>
      </c>
      <c r="C8" s="67"/>
      <c r="D8" s="67"/>
      <c r="E8" s="68"/>
      <c r="F8" s="22">
        <f aca="true" t="shared" si="1" ref="F8:F15">792.14*1.18</f>
        <v>934.7252</v>
      </c>
      <c r="G8" s="21">
        <v>0.037</v>
      </c>
      <c r="H8" s="24">
        <f aca="true" t="shared" si="2" ref="H8:H15">F8*G8</f>
        <v>34.584832399999996</v>
      </c>
      <c r="I8" s="22">
        <f aca="true" t="shared" si="3" ref="I8:I15">792.14*1.18</f>
        <v>934.7252</v>
      </c>
      <c r="J8" s="21">
        <v>0.037</v>
      </c>
      <c r="K8" s="24">
        <f aca="true" t="shared" si="4" ref="K8:K15">I8*J8</f>
        <v>34.584832399999996</v>
      </c>
      <c r="L8" s="22">
        <f t="shared" si="0"/>
        <v>934.7252</v>
      </c>
      <c r="M8" s="21">
        <v>0.037</v>
      </c>
      <c r="N8" s="24">
        <f aca="true" t="shared" si="5" ref="N8:N15">L8*M8</f>
        <v>34.584832399999996</v>
      </c>
    </row>
    <row r="9" spans="1:14" ht="24" customHeight="1">
      <c r="A9" s="2"/>
      <c r="B9" s="66" t="s">
        <v>4</v>
      </c>
      <c r="C9" s="67"/>
      <c r="D9" s="67"/>
      <c r="E9" s="68"/>
      <c r="F9" s="22">
        <f t="shared" si="1"/>
        <v>934.7252</v>
      </c>
      <c r="G9" s="21">
        <v>0.034</v>
      </c>
      <c r="H9" s="24">
        <f t="shared" si="2"/>
        <v>31.780656800000003</v>
      </c>
      <c r="I9" s="22">
        <f t="shared" si="3"/>
        <v>934.7252</v>
      </c>
      <c r="J9" s="21">
        <v>0.034</v>
      </c>
      <c r="K9" s="24">
        <f t="shared" si="4"/>
        <v>31.780656800000003</v>
      </c>
      <c r="L9" s="22">
        <f t="shared" si="0"/>
        <v>934.7252</v>
      </c>
      <c r="M9" s="21">
        <v>0.034</v>
      </c>
      <c r="N9" s="24">
        <f t="shared" si="5"/>
        <v>31.780656800000003</v>
      </c>
    </row>
    <row r="10" spans="1:14" ht="24" customHeight="1">
      <c r="A10" s="2"/>
      <c r="B10" s="66" t="s">
        <v>5</v>
      </c>
      <c r="C10" s="67"/>
      <c r="D10" s="67"/>
      <c r="E10" s="68"/>
      <c r="F10" s="22">
        <f t="shared" si="1"/>
        <v>934.7252</v>
      </c>
      <c r="G10" s="21">
        <v>0.027</v>
      </c>
      <c r="H10" s="24">
        <f t="shared" si="2"/>
        <v>25.2375804</v>
      </c>
      <c r="I10" s="22">
        <f t="shared" si="3"/>
        <v>934.7252</v>
      </c>
      <c r="J10" s="21">
        <v>0.027</v>
      </c>
      <c r="K10" s="24">
        <f t="shared" si="4"/>
        <v>25.2375804</v>
      </c>
      <c r="L10" s="22">
        <f t="shared" si="0"/>
        <v>934.7252</v>
      </c>
      <c r="M10" s="21">
        <v>0.027</v>
      </c>
      <c r="N10" s="24">
        <f t="shared" si="5"/>
        <v>25.2375804</v>
      </c>
    </row>
    <row r="11" spans="1:14" ht="24" customHeight="1">
      <c r="A11" s="2"/>
      <c r="B11" s="66" t="s">
        <v>6</v>
      </c>
      <c r="C11" s="67"/>
      <c r="D11" s="67"/>
      <c r="E11" s="68"/>
      <c r="F11" s="22">
        <f t="shared" si="1"/>
        <v>934.7252</v>
      </c>
      <c r="G11" s="21">
        <v>0.013</v>
      </c>
      <c r="H11" s="24">
        <f t="shared" si="2"/>
        <v>12.1514276</v>
      </c>
      <c r="I11" s="22">
        <f t="shared" si="3"/>
        <v>934.7252</v>
      </c>
      <c r="J11" s="21">
        <v>0.013</v>
      </c>
      <c r="K11" s="24">
        <f t="shared" si="4"/>
        <v>12.1514276</v>
      </c>
      <c r="L11" s="22">
        <f t="shared" si="0"/>
        <v>934.7252</v>
      </c>
      <c r="M11" s="21">
        <v>0.013</v>
      </c>
      <c r="N11" s="24">
        <f t="shared" si="5"/>
        <v>12.1514276</v>
      </c>
    </row>
    <row r="12" spans="1:14" ht="24" customHeight="1">
      <c r="A12" s="2"/>
      <c r="B12" s="66" t="s">
        <v>7</v>
      </c>
      <c r="C12" s="67"/>
      <c r="D12" s="67"/>
      <c r="E12" s="68"/>
      <c r="F12" s="22">
        <f t="shared" si="1"/>
        <v>934.7252</v>
      </c>
      <c r="G12" s="21">
        <v>0.008</v>
      </c>
      <c r="H12" s="24">
        <f t="shared" si="2"/>
        <v>7.4778016</v>
      </c>
      <c r="I12" s="22">
        <f t="shared" si="3"/>
        <v>934.7252</v>
      </c>
      <c r="J12" s="21">
        <v>0.008</v>
      </c>
      <c r="K12" s="24">
        <f t="shared" si="4"/>
        <v>7.4778016</v>
      </c>
      <c r="L12" s="22">
        <f t="shared" si="0"/>
        <v>934.7252</v>
      </c>
      <c r="M12" s="21">
        <v>0.008</v>
      </c>
      <c r="N12" s="24">
        <f t="shared" si="5"/>
        <v>7.4778016</v>
      </c>
    </row>
    <row r="13" spans="1:14" ht="24" customHeight="1">
      <c r="A13" s="2"/>
      <c r="B13" s="66" t="s">
        <v>8</v>
      </c>
      <c r="C13" s="67"/>
      <c r="D13" s="67"/>
      <c r="E13" s="68"/>
      <c r="F13" s="22">
        <f t="shared" si="1"/>
        <v>934.7252</v>
      </c>
      <c r="G13" s="21">
        <v>0.022</v>
      </c>
      <c r="H13" s="24">
        <f t="shared" si="2"/>
        <v>20.563954399999997</v>
      </c>
      <c r="I13" s="22">
        <f t="shared" si="3"/>
        <v>934.7252</v>
      </c>
      <c r="J13" s="21">
        <v>0.022</v>
      </c>
      <c r="K13" s="24">
        <f t="shared" si="4"/>
        <v>20.563954399999997</v>
      </c>
      <c r="L13" s="22">
        <f t="shared" si="0"/>
        <v>934.7252</v>
      </c>
      <c r="M13" s="21">
        <v>0.022</v>
      </c>
      <c r="N13" s="24">
        <f t="shared" si="5"/>
        <v>20.563954399999997</v>
      </c>
    </row>
    <row r="14" spans="1:14" ht="24" customHeight="1">
      <c r="A14" s="2"/>
      <c r="B14" s="66" t="s">
        <v>9</v>
      </c>
      <c r="C14" s="67"/>
      <c r="D14" s="67"/>
      <c r="E14" s="68"/>
      <c r="F14" s="22">
        <f t="shared" si="1"/>
        <v>934.7252</v>
      </c>
      <c r="G14" s="21">
        <v>0.03</v>
      </c>
      <c r="H14" s="24">
        <f t="shared" si="2"/>
        <v>28.041756</v>
      </c>
      <c r="I14" s="22">
        <f t="shared" si="3"/>
        <v>934.7252</v>
      </c>
      <c r="J14" s="21">
        <v>0.03</v>
      </c>
      <c r="K14" s="24">
        <f t="shared" si="4"/>
        <v>28.041756</v>
      </c>
      <c r="L14" s="22">
        <f t="shared" si="0"/>
        <v>934.7252</v>
      </c>
      <c r="M14" s="21">
        <v>0.03</v>
      </c>
      <c r="N14" s="24">
        <f t="shared" si="5"/>
        <v>28.041756</v>
      </c>
    </row>
    <row r="15" spans="1:14" ht="24" customHeight="1">
      <c r="A15" s="2"/>
      <c r="B15" s="66" t="s">
        <v>10</v>
      </c>
      <c r="C15" s="67"/>
      <c r="D15" s="67"/>
      <c r="E15" s="68"/>
      <c r="F15" s="22">
        <f t="shared" si="1"/>
        <v>934.7252</v>
      </c>
      <c r="G15" s="21">
        <v>0.042</v>
      </c>
      <c r="H15" s="24">
        <f t="shared" si="2"/>
        <v>39.2584584</v>
      </c>
      <c r="I15" s="22">
        <f t="shared" si="3"/>
        <v>934.7252</v>
      </c>
      <c r="J15" s="21">
        <v>0.042</v>
      </c>
      <c r="K15" s="24">
        <f t="shared" si="4"/>
        <v>39.2584584</v>
      </c>
      <c r="L15" s="22">
        <f t="shared" si="0"/>
        <v>934.7252</v>
      </c>
      <c r="M15" s="21">
        <v>0.042</v>
      </c>
      <c r="N15" s="24">
        <f t="shared" si="5"/>
        <v>39.2584584</v>
      </c>
    </row>
    <row r="16" spans="1:14" ht="33" customHeight="1">
      <c r="A16" s="3" t="s">
        <v>16</v>
      </c>
      <c r="B16" s="69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24" customHeight="1">
      <c r="A17" s="2"/>
      <c r="B17" s="66" t="s">
        <v>2</v>
      </c>
      <c r="C17" s="67"/>
      <c r="D17" s="67"/>
      <c r="E17" s="68"/>
      <c r="F17" s="22">
        <f aca="true" t="shared" si="6" ref="F17:F25">792.14*1.18</f>
        <v>934.7252</v>
      </c>
      <c r="G17" s="21">
        <v>0.055</v>
      </c>
      <c r="H17" s="24">
        <f aca="true" t="shared" si="7" ref="H17:H25">F17*G17</f>
        <v>51.409886</v>
      </c>
      <c r="I17" s="22">
        <f aca="true" t="shared" si="8" ref="I17:I25">792.14*1.18</f>
        <v>934.7252</v>
      </c>
      <c r="J17" s="21">
        <v>0.055</v>
      </c>
      <c r="K17" s="7">
        <f>I17*J17</f>
        <v>51.409886</v>
      </c>
      <c r="L17" s="22">
        <f aca="true" t="shared" si="9" ref="L17:L25">792.14*1.18</f>
        <v>934.7252</v>
      </c>
      <c r="M17" s="21">
        <v>0.055</v>
      </c>
      <c r="N17" s="24">
        <f aca="true" t="shared" si="10" ref="N17:N25">L17*M17</f>
        <v>51.409886</v>
      </c>
    </row>
    <row r="18" spans="1:14" ht="24" customHeight="1">
      <c r="A18" s="2"/>
      <c r="B18" s="66" t="s">
        <v>3</v>
      </c>
      <c r="C18" s="67"/>
      <c r="D18" s="67"/>
      <c r="E18" s="68"/>
      <c r="F18" s="22">
        <f t="shared" si="6"/>
        <v>934.7252</v>
      </c>
      <c r="G18" s="21">
        <v>0.047</v>
      </c>
      <c r="H18" s="24">
        <f t="shared" si="7"/>
        <v>43.9320844</v>
      </c>
      <c r="I18" s="22">
        <f t="shared" si="8"/>
        <v>934.7252</v>
      </c>
      <c r="J18" s="21">
        <v>0.047</v>
      </c>
      <c r="K18" s="7">
        <f aca="true" t="shared" si="11" ref="K18:K25">I18*J18</f>
        <v>43.9320844</v>
      </c>
      <c r="L18" s="22">
        <f t="shared" si="9"/>
        <v>934.7252</v>
      </c>
      <c r="M18" s="21">
        <v>0.047</v>
      </c>
      <c r="N18" s="24">
        <f t="shared" si="10"/>
        <v>43.9320844</v>
      </c>
    </row>
    <row r="19" spans="1:14" ht="24" customHeight="1">
      <c r="A19" s="2"/>
      <c r="B19" s="66" t="s">
        <v>4</v>
      </c>
      <c r="C19" s="67"/>
      <c r="D19" s="67"/>
      <c r="E19" s="68"/>
      <c r="F19" s="22">
        <f t="shared" si="6"/>
        <v>934.7252</v>
      </c>
      <c r="G19" s="21">
        <v>0.043</v>
      </c>
      <c r="H19" s="24">
        <f t="shared" si="7"/>
        <v>40.1931836</v>
      </c>
      <c r="I19" s="22">
        <f t="shared" si="8"/>
        <v>934.7252</v>
      </c>
      <c r="J19" s="21">
        <v>0.043</v>
      </c>
      <c r="K19" s="7">
        <f t="shared" si="11"/>
        <v>40.1931836</v>
      </c>
      <c r="L19" s="22">
        <f t="shared" si="9"/>
        <v>934.7252</v>
      </c>
      <c r="M19" s="21">
        <v>0.043</v>
      </c>
      <c r="N19" s="24">
        <f t="shared" si="10"/>
        <v>40.1931836</v>
      </c>
    </row>
    <row r="20" spans="1:14" ht="24" customHeight="1">
      <c r="A20" s="2"/>
      <c r="B20" s="66" t="s">
        <v>5</v>
      </c>
      <c r="C20" s="67"/>
      <c r="D20" s="67"/>
      <c r="E20" s="68"/>
      <c r="F20" s="22">
        <f t="shared" si="6"/>
        <v>934.7252</v>
      </c>
      <c r="G20" s="21">
        <v>0.03</v>
      </c>
      <c r="H20" s="24">
        <f t="shared" si="7"/>
        <v>28.041756</v>
      </c>
      <c r="I20" s="22">
        <f t="shared" si="8"/>
        <v>934.7252</v>
      </c>
      <c r="J20" s="21">
        <v>0.03</v>
      </c>
      <c r="K20" s="7">
        <f t="shared" si="11"/>
        <v>28.041756</v>
      </c>
      <c r="L20" s="22">
        <f t="shared" si="9"/>
        <v>934.7252</v>
      </c>
      <c r="M20" s="21">
        <v>0.03</v>
      </c>
      <c r="N20" s="24">
        <f t="shared" si="10"/>
        <v>28.041756</v>
      </c>
    </row>
    <row r="21" spans="1:14" ht="24" customHeight="1">
      <c r="A21" s="2"/>
      <c r="B21" s="66" t="s">
        <v>6</v>
      </c>
      <c r="C21" s="67"/>
      <c r="D21" s="67"/>
      <c r="E21" s="68"/>
      <c r="F21" s="22">
        <f t="shared" si="6"/>
        <v>934.7252</v>
      </c>
      <c r="G21" s="21">
        <v>0.018</v>
      </c>
      <c r="H21" s="24">
        <f t="shared" si="7"/>
        <v>16.825053599999997</v>
      </c>
      <c r="I21" s="22">
        <f t="shared" si="8"/>
        <v>934.7252</v>
      </c>
      <c r="J21" s="21">
        <v>0.018</v>
      </c>
      <c r="K21" s="7">
        <f t="shared" si="11"/>
        <v>16.825053599999997</v>
      </c>
      <c r="L21" s="22">
        <f t="shared" si="9"/>
        <v>934.7252</v>
      </c>
      <c r="M21" s="21">
        <v>0.018</v>
      </c>
      <c r="N21" s="24">
        <f t="shared" si="10"/>
        <v>16.825053599999997</v>
      </c>
    </row>
    <row r="22" spans="1:14" ht="24" customHeight="1">
      <c r="A22" s="2"/>
      <c r="B22" s="66" t="s">
        <v>7</v>
      </c>
      <c r="C22" s="67"/>
      <c r="D22" s="67"/>
      <c r="E22" s="68"/>
      <c r="F22" s="22">
        <f t="shared" si="6"/>
        <v>934.7252</v>
      </c>
      <c r="G22" s="21">
        <v>0.01</v>
      </c>
      <c r="H22" s="24">
        <f t="shared" si="7"/>
        <v>9.347252</v>
      </c>
      <c r="I22" s="22">
        <f t="shared" si="8"/>
        <v>934.7252</v>
      </c>
      <c r="J22" s="21">
        <v>0.01</v>
      </c>
      <c r="K22" s="7">
        <f t="shared" si="11"/>
        <v>9.347252</v>
      </c>
      <c r="L22" s="22">
        <f t="shared" si="9"/>
        <v>934.7252</v>
      </c>
      <c r="M22" s="21">
        <v>0.01</v>
      </c>
      <c r="N22" s="24">
        <f t="shared" si="10"/>
        <v>9.347252</v>
      </c>
    </row>
    <row r="23" spans="1:14" ht="24" customHeight="1">
      <c r="A23" s="2"/>
      <c r="B23" s="66" t="s">
        <v>8</v>
      </c>
      <c r="C23" s="67"/>
      <c r="D23" s="67"/>
      <c r="E23" s="68"/>
      <c r="F23" s="22">
        <f t="shared" si="6"/>
        <v>934.7252</v>
      </c>
      <c r="G23" s="21">
        <v>0.028</v>
      </c>
      <c r="H23" s="24">
        <f t="shared" si="7"/>
        <v>26.1723056</v>
      </c>
      <c r="I23" s="22">
        <f t="shared" si="8"/>
        <v>934.7252</v>
      </c>
      <c r="J23" s="21">
        <v>0.028</v>
      </c>
      <c r="K23" s="7">
        <f t="shared" si="11"/>
        <v>26.1723056</v>
      </c>
      <c r="L23" s="22">
        <f t="shared" si="9"/>
        <v>934.7252</v>
      </c>
      <c r="M23" s="21">
        <v>0.028</v>
      </c>
      <c r="N23" s="24">
        <f t="shared" si="10"/>
        <v>26.1723056</v>
      </c>
    </row>
    <row r="24" spans="1:14" ht="24" customHeight="1">
      <c r="A24" s="2"/>
      <c r="B24" s="66" t="s">
        <v>9</v>
      </c>
      <c r="C24" s="67"/>
      <c r="D24" s="67"/>
      <c r="E24" s="68"/>
      <c r="F24" s="22">
        <f t="shared" si="6"/>
        <v>934.7252</v>
      </c>
      <c r="G24" s="21">
        <v>0.04</v>
      </c>
      <c r="H24" s="24">
        <f t="shared" si="7"/>
        <v>37.389008</v>
      </c>
      <c r="I24" s="22">
        <f t="shared" si="8"/>
        <v>934.7252</v>
      </c>
      <c r="J24" s="21">
        <v>0.04</v>
      </c>
      <c r="K24" s="7">
        <f t="shared" si="11"/>
        <v>37.389008</v>
      </c>
      <c r="L24" s="22">
        <f t="shared" si="9"/>
        <v>934.7252</v>
      </c>
      <c r="M24" s="21">
        <v>0.04</v>
      </c>
      <c r="N24" s="24">
        <f t="shared" si="10"/>
        <v>37.389008</v>
      </c>
    </row>
    <row r="25" spans="1:14" ht="24" customHeight="1">
      <c r="A25" s="44"/>
      <c r="B25" s="85" t="s">
        <v>10</v>
      </c>
      <c r="C25" s="67"/>
      <c r="D25" s="67"/>
      <c r="E25" s="68"/>
      <c r="F25" s="22">
        <f t="shared" si="6"/>
        <v>934.7252</v>
      </c>
      <c r="G25" s="21">
        <v>0.052</v>
      </c>
      <c r="H25" s="24">
        <f t="shared" si="7"/>
        <v>48.6057104</v>
      </c>
      <c r="I25" s="22">
        <f t="shared" si="8"/>
        <v>934.7252</v>
      </c>
      <c r="J25" s="21">
        <v>0.052</v>
      </c>
      <c r="K25" s="7">
        <f t="shared" si="11"/>
        <v>48.6057104</v>
      </c>
      <c r="L25" s="22">
        <f t="shared" si="9"/>
        <v>934.7252</v>
      </c>
      <c r="M25" s="21">
        <v>0.052</v>
      </c>
      <c r="N25" s="24">
        <f t="shared" si="10"/>
        <v>48.6057104</v>
      </c>
    </row>
    <row r="26" spans="1:14" ht="26.25" customHeight="1">
      <c r="A26" s="45" t="s">
        <v>17</v>
      </c>
      <c r="B26" s="70" t="s">
        <v>13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24" customHeight="1">
      <c r="A27" s="4"/>
      <c r="B27" s="86" t="s">
        <v>2</v>
      </c>
      <c r="C27" s="87"/>
      <c r="D27" s="87"/>
      <c r="E27" s="88"/>
      <c r="F27" s="22">
        <f aca="true" t="shared" si="12" ref="F27:F35">792.14*1.18</f>
        <v>934.7252</v>
      </c>
      <c r="G27" s="35">
        <v>0.077</v>
      </c>
      <c r="H27" s="36">
        <f aca="true" t="shared" si="13" ref="H27:H35">F27*G27</f>
        <v>71.9738404</v>
      </c>
      <c r="I27" s="22">
        <f aca="true" t="shared" si="14" ref="I27:I35">792.14*1.18</f>
        <v>934.7252</v>
      </c>
      <c r="J27" s="35">
        <v>0.077</v>
      </c>
      <c r="K27" s="33">
        <f>I27*J27</f>
        <v>71.9738404</v>
      </c>
      <c r="L27" s="22">
        <f aca="true" t="shared" si="15" ref="L27:L35">792.14*1.18</f>
        <v>934.7252</v>
      </c>
      <c r="M27" s="35">
        <v>0.077</v>
      </c>
      <c r="N27" s="36">
        <f aca="true" t="shared" si="16" ref="N27:N35">L27*M27</f>
        <v>71.9738404</v>
      </c>
    </row>
    <row r="28" spans="1:14" ht="24" customHeight="1">
      <c r="A28" s="4"/>
      <c r="B28" s="66" t="s">
        <v>3</v>
      </c>
      <c r="C28" s="67"/>
      <c r="D28" s="67"/>
      <c r="E28" s="68"/>
      <c r="F28" s="22">
        <f t="shared" si="12"/>
        <v>934.7252</v>
      </c>
      <c r="G28" s="21">
        <v>0.064</v>
      </c>
      <c r="H28" s="24">
        <f t="shared" si="13"/>
        <v>59.8224128</v>
      </c>
      <c r="I28" s="22">
        <f t="shared" si="14"/>
        <v>934.7252</v>
      </c>
      <c r="J28" s="21">
        <v>0.064</v>
      </c>
      <c r="K28" s="33">
        <f aca="true" t="shared" si="17" ref="K28:K35">I28*J28</f>
        <v>59.8224128</v>
      </c>
      <c r="L28" s="22">
        <f t="shared" si="15"/>
        <v>934.7252</v>
      </c>
      <c r="M28" s="21">
        <v>0.064</v>
      </c>
      <c r="N28" s="24">
        <f t="shared" si="16"/>
        <v>59.8224128</v>
      </c>
    </row>
    <row r="29" spans="1:14" ht="24" customHeight="1">
      <c r="A29" s="4"/>
      <c r="B29" s="66" t="s">
        <v>4</v>
      </c>
      <c r="C29" s="67"/>
      <c r="D29" s="67"/>
      <c r="E29" s="68"/>
      <c r="F29" s="22">
        <f t="shared" si="12"/>
        <v>934.7252</v>
      </c>
      <c r="G29" s="21">
        <v>0.058</v>
      </c>
      <c r="H29" s="24">
        <f t="shared" si="13"/>
        <v>54.2140616</v>
      </c>
      <c r="I29" s="22">
        <f t="shared" si="14"/>
        <v>934.7252</v>
      </c>
      <c r="J29" s="21">
        <v>0.058</v>
      </c>
      <c r="K29" s="33">
        <f t="shared" si="17"/>
        <v>54.2140616</v>
      </c>
      <c r="L29" s="22">
        <f t="shared" si="15"/>
        <v>934.7252</v>
      </c>
      <c r="M29" s="21">
        <v>0.058</v>
      </c>
      <c r="N29" s="24">
        <f t="shared" si="16"/>
        <v>54.2140616</v>
      </c>
    </row>
    <row r="30" spans="1:14" ht="24" customHeight="1">
      <c r="A30" s="4"/>
      <c r="B30" s="66" t="s">
        <v>5</v>
      </c>
      <c r="C30" s="67"/>
      <c r="D30" s="67"/>
      <c r="E30" s="68"/>
      <c r="F30" s="22">
        <f t="shared" si="12"/>
        <v>934.7252</v>
      </c>
      <c r="G30" s="21">
        <v>0.047</v>
      </c>
      <c r="H30" s="24">
        <f t="shared" si="13"/>
        <v>43.9320844</v>
      </c>
      <c r="I30" s="22">
        <f t="shared" si="14"/>
        <v>934.7252</v>
      </c>
      <c r="J30" s="21">
        <v>0.047</v>
      </c>
      <c r="K30" s="33">
        <f t="shared" si="17"/>
        <v>43.9320844</v>
      </c>
      <c r="L30" s="22">
        <f t="shared" si="15"/>
        <v>934.7252</v>
      </c>
      <c r="M30" s="21">
        <v>0.047</v>
      </c>
      <c r="N30" s="24">
        <f t="shared" si="16"/>
        <v>43.9320844</v>
      </c>
    </row>
    <row r="31" spans="1:14" ht="24" customHeight="1">
      <c r="A31" s="4"/>
      <c r="B31" s="66" t="s">
        <v>6</v>
      </c>
      <c r="C31" s="67"/>
      <c r="D31" s="67"/>
      <c r="E31" s="68"/>
      <c r="F31" s="22">
        <f t="shared" si="12"/>
        <v>934.7252</v>
      </c>
      <c r="G31" s="21">
        <v>0.021</v>
      </c>
      <c r="H31" s="24">
        <f t="shared" si="13"/>
        <v>19.6292292</v>
      </c>
      <c r="I31" s="22">
        <f t="shared" si="14"/>
        <v>934.7252</v>
      </c>
      <c r="J31" s="21">
        <v>0.021</v>
      </c>
      <c r="K31" s="33">
        <f t="shared" si="17"/>
        <v>19.6292292</v>
      </c>
      <c r="L31" s="22">
        <f t="shared" si="15"/>
        <v>934.7252</v>
      </c>
      <c r="M31" s="21">
        <v>0.021</v>
      </c>
      <c r="N31" s="24">
        <f t="shared" si="16"/>
        <v>19.6292292</v>
      </c>
    </row>
    <row r="32" spans="1:14" ht="24" customHeight="1">
      <c r="A32" s="4"/>
      <c r="B32" s="66" t="s">
        <v>7</v>
      </c>
      <c r="C32" s="67"/>
      <c r="D32" s="67"/>
      <c r="E32" s="68"/>
      <c r="F32" s="22">
        <f t="shared" si="12"/>
        <v>934.7252</v>
      </c>
      <c r="G32" s="21">
        <v>0.015</v>
      </c>
      <c r="H32" s="24">
        <f t="shared" si="13"/>
        <v>14.020878</v>
      </c>
      <c r="I32" s="22">
        <f t="shared" si="14"/>
        <v>934.7252</v>
      </c>
      <c r="J32" s="21">
        <v>0.015</v>
      </c>
      <c r="K32" s="33">
        <f t="shared" si="17"/>
        <v>14.020878</v>
      </c>
      <c r="L32" s="22">
        <f t="shared" si="15"/>
        <v>934.7252</v>
      </c>
      <c r="M32" s="21">
        <v>0.015</v>
      </c>
      <c r="N32" s="24">
        <f t="shared" si="16"/>
        <v>14.020878</v>
      </c>
    </row>
    <row r="33" spans="1:14" ht="24" customHeight="1">
      <c r="A33" s="4"/>
      <c r="B33" s="66" t="s">
        <v>8</v>
      </c>
      <c r="C33" s="67"/>
      <c r="D33" s="67"/>
      <c r="E33" s="68"/>
      <c r="F33" s="22">
        <f t="shared" si="12"/>
        <v>934.7252</v>
      </c>
      <c r="G33" s="21">
        <v>0.038</v>
      </c>
      <c r="H33" s="24">
        <f t="shared" si="13"/>
        <v>35.5195576</v>
      </c>
      <c r="I33" s="22">
        <f t="shared" si="14"/>
        <v>934.7252</v>
      </c>
      <c r="J33" s="21">
        <v>0.038</v>
      </c>
      <c r="K33" s="33">
        <f t="shared" si="17"/>
        <v>35.5195576</v>
      </c>
      <c r="L33" s="22">
        <f t="shared" si="15"/>
        <v>934.7252</v>
      </c>
      <c r="M33" s="21">
        <v>0.038</v>
      </c>
      <c r="N33" s="24">
        <f t="shared" si="16"/>
        <v>35.5195576</v>
      </c>
    </row>
    <row r="34" spans="1:14" ht="24" customHeight="1">
      <c r="A34" s="4"/>
      <c r="B34" s="66" t="s">
        <v>9</v>
      </c>
      <c r="C34" s="67"/>
      <c r="D34" s="67"/>
      <c r="E34" s="68"/>
      <c r="F34" s="22">
        <f t="shared" si="12"/>
        <v>934.7252</v>
      </c>
      <c r="G34" s="21">
        <v>0.052</v>
      </c>
      <c r="H34" s="24">
        <f t="shared" si="13"/>
        <v>48.6057104</v>
      </c>
      <c r="I34" s="22">
        <f t="shared" si="14"/>
        <v>934.7252</v>
      </c>
      <c r="J34" s="21">
        <v>0.052</v>
      </c>
      <c r="K34" s="33">
        <f t="shared" si="17"/>
        <v>48.6057104</v>
      </c>
      <c r="L34" s="22">
        <f t="shared" si="15"/>
        <v>934.7252</v>
      </c>
      <c r="M34" s="21">
        <v>0.052</v>
      </c>
      <c r="N34" s="24">
        <f t="shared" si="16"/>
        <v>48.6057104</v>
      </c>
    </row>
    <row r="35" spans="1:14" ht="24" customHeight="1">
      <c r="A35" s="4"/>
      <c r="B35" s="66" t="s">
        <v>10</v>
      </c>
      <c r="C35" s="67"/>
      <c r="D35" s="67"/>
      <c r="E35" s="68"/>
      <c r="F35" s="22">
        <f t="shared" si="12"/>
        <v>934.7252</v>
      </c>
      <c r="G35" s="21">
        <v>0.072</v>
      </c>
      <c r="H35" s="24">
        <f t="shared" si="13"/>
        <v>67.30021439999999</v>
      </c>
      <c r="I35" s="22">
        <f t="shared" si="14"/>
        <v>934.7252</v>
      </c>
      <c r="J35" s="21">
        <v>0.072</v>
      </c>
      <c r="K35" s="33">
        <f t="shared" si="17"/>
        <v>67.30021439999999</v>
      </c>
      <c r="L35" s="22">
        <f t="shared" si="15"/>
        <v>934.7252</v>
      </c>
      <c r="M35" s="21">
        <v>0.072</v>
      </c>
      <c r="N35" s="24">
        <f t="shared" si="16"/>
        <v>67.30021439999999</v>
      </c>
    </row>
    <row r="36" spans="1:14" ht="33" customHeight="1">
      <c r="A36" s="3" t="s">
        <v>18</v>
      </c>
      <c r="B36" s="69" t="s">
        <v>14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24" customHeight="1">
      <c r="A37" s="4"/>
      <c r="B37" s="66" t="s">
        <v>2</v>
      </c>
      <c r="C37" s="67"/>
      <c r="D37" s="67"/>
      <c r="E37" s="68"/>
      <c r="F37" s="22">
        <f aca="true" t="shared" si="18" ref="F37:F45">792.14*1.18</f>
        <v>934.7252</v>
      </c>
      <c r="G37" s="28">
        <v>0.098</v>
      </c>
      <c r="H37" s="24">
        <f aca="true" t="shared" si="19" ref="H37:H45">F37*G37</f>
        <v>91.6030696</v>
      </c>
      <c r="I37" s="22">
        <f aca="true" t="shared" si="20" ref="I37:I45">792.14*1.18</f>
        <v>934.7252</v>
      </c>
      <c r="J37" s="28">
        <v>0.098</v>
      </c>
      <c r="K37" s="7">
        <f>I37*J37</f>
        <v>91.6030696</v>
      </c>
      <c r="L37" s="22">
        <f aca="true" t="shared" si="21" ref="L37:L45">792.14*1.18</f>
        <v>934.7252</v>
      </c>
      <c r="M37" s="28">
        <v>0.098</v>
      </c>
      <c r="N37" s="24">
        <f aca="true" t="shared" si="22" ref="N37:N45">L37*M37</f>
        <v>91.6030696</v>
      </c>
    </row>
    <row r="38" spans="1:14" ht="24" customHeight="1">
      <c r="A38" s="4"/>
      <c r="B38" s="66" t="s">
        <v>3</v>
      </c>
      <c r="C38" s="67"/>
      <c r="D38" s="67"/>
      <c r="E38" s="68"/>
      <c r="F38" s="22">
        <f t="shared" si="18"/>
        <v>934.7252</v>
      </c>
      <c r="G38" s="28">
        <v>0.081</v>
      </c>
      <c r="H38" s="24">
        <f t="shared" si="19"/>
        <v>75.7127412</v>
      </c>
      <c r="I38" s="22">
        <f t="shared" si="20"/>
        <v>934.7252</v>
      </c>
      <c r="J38" s="28">
        <v>0.081</v>
      </c>
      <c r="K38" s="7">
        <f aca="true" t="shared" si="23" ref="K38:K45">I38*J38</f>
        <v>75.7127412</v>
      </c>
      <c r="L38" s="22">
        <f t="shared" si="21"/>
        <v>934.7252</v>
      </c>
      <c r="M38" s="28">
        <v>0.081</v>
      </c>
      <c r="N38" s="24">
        <f t="shared" si="22"/>
        <v>75.7127412</v>
      </c>
    </row>
    <row r="39" spans="1:14" ht="24" customHeight="1">
      <c r="A39" s="4"/>
      <c r="B39" s="66" t="s">
        <v>4</v>
      </c>
      <c r="C39" s="67"/>
      <c r="D39" s="67"/>
      <c r="E39" s="68"/>
      <c r="F39" s="22">
        <f t="shared" si="18"/>
        <v>934.7252</v>
      </c>
      <c r="G39" s="28">
        <v>0.074</v>
      </c>
      <c r="H39" s="24">
        <f t="shared" si="19"/>
        <v>69.16966479999999</v>
      </c>
      <c r="I39" s="22">
        <f t="shared" si="20"/>
        <v>934.7252</v>
      </c>
      <c r="J39" s="28">
        <v>0.074</v>
      </c>
      <c r="K39" s="7">
        <f t="shared" si="23"/>
        <v>69.16966479999999</v>
      </c>
      <c r="L39" s="22">
        <f t="shared" si="21"/>
        <v>934.7252</v>
      </c>
      <c r="M39" s="28">
        <v>0.074</v>
      </c>
      <c r="N39" s="24">
        <f t="shared" si="22"/>
        <v>69.16966479999999</v>
      </c>
    </row>
    <row r="40" spans="1:14" ht="24" customHeight="1">
      <c r="A40" s="4"/>
      <c r="B40" s="66" t="s">
        <v>5</v>
      </c>
      <c r="C40" s="67"/>
      <c r="D40" s="67"/>
      <c r="E40" s="68"/>
      <c r="F40" s="22">
        <f t="shared" si="18"/>
        <v>934.7252</v>
      </c>
      <c r="G40" s="28">
        <v>0.06</v>
      </c>
      <c r="H40" s="24">
        <f t="shared" si="19"/>
        <v>56.083512</v>
      </c>
      <c r="I40" s="22">
        <f t="shared" si="20"/>
        <v>934.7252</v>
      </c>
      <c r="J40" s="28">
        <v>0.06</v>
      </c>
      <c r="K40" s="7">
        <f t="shared" si="23"/>
        <v>56.083512</v>
      </c>
      <c r="L40" s="22">
        <f t="shared" si="21"/>
        <v>934.7252</v>
      </c>
      <c r="M40" s="28">
        <v>0.06</v>
      </c>
      <c r="N40" s="24">
        <f t="shared" si="22"/>
        <v>56.083512</v>
      </c>
    </row>
    <row r="41" spans="1:14" ht="24" customHeight="1">
      <c r="A41" s="4"/>
      <c r="B41" s="66" t="s">
        <v>6</v>
      </c>
      <c r="C41" s="67"/>
      <c r="D41" s="67"/>
      <c r="E41" s="68"/>
      <c r="F41" s="22">
        <f t="shared" si="18"/>
        <v>934.7252</v>
      </c>
      <c r="G41" s="28">
        <v>0.027</v>
      </c>
      <c r="H41" s="24">
        <f t="shared" si="19"/>
        <v>25.2375804</v>
      </c>
      <c r="I41" s="22">
        <f t="shared" si="20"/>
        <v>934.7252</v>
      </c>
      <c r="J41" s="28">
        <v>0.027</v>
      </c>
      <c r="K41" s="7">
        <f t="shared" si="23"/>
        <v>25.2375804</v>
      </c>
      <c r="L41" s="22">
        <f t="shared" si="21"/>
        <v>934.7252</v>
      </c>
      <c r="M41" s="28">
        <v>0.027</v>
      </c>
      <c r="N41" s="24">
        <f t="shared" si="22"/>
        <v>25.2375804</v>
      </c>
    </row>
    <row r="42" spans="1:14" ht="24" customHeight="1">
      <c r="A42" s="4"/>
      <c r="B42" s="66" t="s">
        <v>7</v>
      </c>
      <c r="C42" s="67"/>
      <c r="D42" s="67"/>
      <c r="E42" s="68"/>
      <c r="F42" s="22">
        <f t="shared" si="18"/>
        <v>934.7252</v>
      </c>
      <c r="G42" s="28">
        <v>0.018</v>
      </c>
      <c r="H42" s="24">
        <f t="shared" si="19"/>
        <v>16.825053599999997</v>
      </c>
      <c r="I42" s="22">
        <f t="shared" si="20"/>
        <v>934.7252</v>
      </c>
      <c r="J42" s="28">
        <v>0.018</v>
      </c>
      <c r="K42" s="7">
        <f t="shared" si="23"/>
        <v>16.825053599999997</v>
      </c>
      <c r="L42" s="22">
        <f t="shared" si="21"/>
        <v>934.7252</v>
      </c>
      <c r="M42" s="28">
        <v>0.018</v>
      </c>
      <c r="N42" s="24">
        <f t="shared" si="22"/>
        <v>16.825053599999997</v>
      </c>
    </row>
    <row r="43" spans="1:14" ht="24" customHeight="1">
      <c r="A43" s="4"/>
      <c r="B43" s="66" t="s">
        <v>8</v>
      </c>
      <c r="C43" s="67"/>
      <c r="D43" s="67"/>
      <c r="E43" s="68"/>
      <c r="F43" s="22">
        <f t="shared" si="18"/>
        <v>934.7252</v>
      </c>
      <c r="G43" s="28">
        <v>0.048</v>
      </c>
      <c r="H43" s="24">
        <f t="shared" si="19"/>
        <v>44.866809599999996</v>
      </c>
      <c r="I43" s="22">
        <f t="shared" si="20"/>
        <v>934.7252</v>
      </c>
      <c r="J43" s="28">
        <v>0.048</v>
      </c>
      <c r="K43" s="7">
        <f t="shared" si="23"/>
        <v>44.866809599999996</v>
      </c>
      <c r="L43" s="22">
        <f t="shared" si="21"/>
        <v>934.7252</v>
      </c>
      <c r="M43" s="28">
        <v>0.048</v>
      </c>
      <c r="N43" s="24">
        <f t="shared" si="22"/>
        <v>44.866809599999996</v>
      </c>
    </row>
    <row r="44" spans="1:14" ht="24" customHeight="1">
      <c r="A44" s="4"/>
      <c r="B44" s="66" t="s">
        <v>9</v>
      </c>
      <c r="C44" s="67"/>
      <c r="D44" s="67"/>
      <c r="E44" s="68"/>
      <c r="F44" s="22">
        <f t="shared" si="18"/>
        <v>934.7252</v>
      </c>
      <c r="G44" s="28">
        <v>0.066</v>
      </c>
      <c r="H44" s="24">
        <f t="shared" si="19"/>
        <v>61.6918632</v>
      </c>
      <c r="I44" s="22">
        <f t="shared" si="20"/>
        <v>934.7252</v>
      </c>
      <c r="J44" s="28">
        <v>0.066</v>
      </c>
      <c r="K44" s="7">
        <f t="shared" si="23"/>
        <v>61.6918632</v>
      </c>
      <c r="L44" s="22">
        <f t="shared" si="21"/>
        <v>934.7252</v>
      </c>
      <c r="M44" s="28">
        <v>0.066</v>
      </c>
      <c r="N44" s="24">
        <f t="shared" si="22"/>
        <v>61.6918632</v>
      </c>
    </row>
    <row r="45" spans="1:14" ht="24" customHeight="1" thickBot="1">
      <c r="A45" s="8"/>
      <c r="B45" s="78" t="s">
        <v>10</v>
      </c>
      <c r="C45" s="79"/>
      <c r="D45" s="79"/>
      <c r="E45" s="80"/>
      <c r="F45" s="37">
        <f t="shared" si="18"/>
        <v>934.7252</v>
      </c>
      <c r="G45" s="29">
        <v>0.092</v>
      </c>
      <c r="H45" s="25">
        <f t="shared" si="19"/>
        <v>85.9947184</v>
      </c>
      <c r="I45" s="37">
        <f t="shared" si="20"/>
        <v>934.7252</v>
      </c>
      <c r="J45" s="29">
        <v>0.092</v>
      </c>
      <c r="K45" s="9">
        <f t="shared" si="23"/>
        <v>85.9947184</v>
      </c>
      <c r="L45" s="37">
        <f t="shared" si="21"/>
        <v>934.7252</v>
      </c>
      <c r="M45" s="29">
        <v>0.092</v>
      </c>
      <c r="N45" s="25">
        <f t="shared" si="22"/>
        <v>85.9947184</v>
      </c>
    </row>
    <row r="55" ht="12.75">
      <c r="A55" s="11"/>
    </row>
  </sheetData>
  <mergeCells count="46"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N36"/>
    <mergeCell ref="B37:E37"/>
    <mergeCell ref="B30:E30"/>
    <mergeCell ref="B31:E31"/>
    <mergeCell ref="B32:E32"/>
    <mergeCell ref="B33:E33"/>
    <mergeCell ref="B26:N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N16"/>
    <mergeCell ref="B17:E17"/>
    <mergeCell ref="B10:E10"/>
    <mergeCell ref="B11:E11"/>
    <mergeCell ref="B12:E12"/>
    <mergeCell ref="B13:E13"/>
    <mergeCell ref="B6:N6"/>
    <mergeCell ref="B7:E7"/>
    <mergeCell ref="B8:E8"/>
    <mergeCell ref="B9:E9"/>
    <mergeCell ref="A1:N1"/>
    <mergeCell ref="A3:A4"/>
    <mergeCell ref="B3:E4"/>
    <mergeCell ref="F3:H3"/>
    <mergeCell ref="I3:K3"/>
    <mergeCell ref="L3:N3"/>
  </mergeCells>
  <printOptions/>
  <pageMargins left="0.7874015748031497" right="0.7874015748031497" top="0.984251968503937" bottom="0.7874015748031497" header="0" footer="0"/>
  <pageSetup fitToHeight="2" fitToWidth="1" horizontalDpi="1200" verticalDpi="12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57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5.57421875" style="1" customWidth="1"/>
    <col min="2" max="3" width="9.140625" style="1" customWidth="1"/>
    <col min="4" max="4" width="2.140625" style="1" customWidth="1"/>
    <col min="5" max="5" width="1.421875" style="1" hidden="1" customWidth="1"/>
    <col min="6" max="6" width="19.140625" style="1" customWidth="1"/>
    <col min="7" max="7" width="18.28125" style="1" customWidth="1"/>
    <col min="8" max="8" width="17.28125" style="1" customWidth="1"/>
    <col min="9" max="9" width="17.421875" style="1" customWidth="1"/>
    <col min="10" max="10" width="19.57421875" style="5" customWidth="1"/>
    <col min="11" max="11" width="16.8515625" style="1" customWidth="1"/>
    <col min="12" max="12" width="18.140625" style="1" customWidth="1"/>
    <col min="13" max="13" width="18.00390625" style="1" customWidth="1"/>
    <col min="14" max="14" width="16.28125" style="1" customWidth="1"/>
    <col min="15" max="16384" width="9.140625" style="1" customWidth="1"/>
  </cols>
  <sheetData>
    <row r="3" spans="1:14" ht="36.75" customHeight="1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ht="13.5" thickBot="1"/>
    <row r="5" spans="1:14" ht="39.75" customHeight="1" thickBot="1">
      <c r="A5" s="51" t="s">
        <v>0</v>
      </c>
      <c r="B5" s="51" t="s">
        <v>1</v>
      </c>
      <c r="C5" s="53"/>
      <c r="D5" s="53"/>
      <c r="E5" s="54"/>
      <c r="F5" s="57" t="s">
        <v>19</v>
      </c>
      <c r="G5" s="58"/>
      <c r="H5" s="59"/>
      <c r="I5" s="60" t="s">
        <v>21</v>
      </c>
      <c r="J5" s="61"/>
      <c r="K5" s="62"/>
      <c r="L5" s="60" t="s">
        <v>22</v>
      </c>
      <c r="M5" s="61"/>
      <c r="N5" s="62"/>
    </row>
    <row r="6" spans="1:14" ht="66" customHeight="1" thickBot="1">
      <c r="A6" s="52"/>
      <c r="B6" s="52"/>
      <c r="C6" s="55"/>
      <c r="D6" s="55"/>
      <c r="E6" s="56"/>
      <c r="F6" s="19" t="s">
        <v>23</v>
      </c>
      <c r="G6" s="23" t="s">
        <v>29</v>
      </c>
      <c r="H6" s="20" t="s">
        <v>20</v>
      </c>
      <c r="I6" s="19" t="s">
        <v>23</v>
      </c>
      <c r="J6" s="23" t="s">
        <v>29</v>
      </c>
      <c r="K6" s="20" t="s">
        <v>20</v>
      </c>
      <c r="L6" s="19" t="s">
        <v>23</v>
      </c>
      <c r="M6" s="23" t="s">
        <v>29</v>
      </c>
      <c r="N6" s="20" t="s">
        <v>20</v>
      </c>
    </row>
    <row r="7" spans="1:14" ht="13.5" customHeight="1" thickBot="1">
      <c r="A7" s="15">
        <v>1</v>
      </c>
      <c r="B7" s="15"/>
      <c r="C7" s="16">
        <v>2</v>
      </c>
      <c r="D7" s="16"/>
      <c r="E7" s="16"/>
      <c r="F7" s="17">
        <v>3</v>
      </c>
      <c r="G7" s="13">
        <v>4</v>
      </c>
      <c r="H7" s="17">
        <v>5</v>
      </c>
      <c r="I7" s="13">
        <v>6</v>
      </c>
      <c r="J7" s="17">
        <v>7</v>
      </c>
      <c r="K7" s="17">
        <v>8</v>
      </c>
      <c r="L7" s="30">
        <v>9</v>
      </c>
      <c r="M7" s="32">
        <v>10</v>
      </c>
      <c r="N7" s="31">
        <v>11</v>
      </c>
    </row>
    <row r="8" spans="1:14" ht="27" customHeight="1">
      <c r="A8" s="12" t="s">
        <v>15</v>
      </c>
      <c r="B8" s="82" t="s">
        <v>11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24" customHeight="1">
      <c r="A9" s="2"/>
      <c r="B9" s="66" t="s">
        <v>2</v>
      </c>
      <c r="C9" s="67"/>
      <c r="D9" s="67"/>
      <c r="E9" s="68"/>
      <c r="F9" s="22">
        <f aca="true" t="shared" si="0" ref="F9:F17">1053.67*1.18</f>
        <v>1243.3306</v>
      </c>
      <c r="G9" s="21">
        <v>0.045</v>
      </c>
      <c r="H9" s="24">
        <f>F9*G9</f>
        <v>55.949877</v>
      </c>
      <c r="I9" s="22">
        <f aca="true" t="shared" si="1" ref="I9:I17">1053.67*1.18</f>
        <v>1243.3306</v>
      </c>
      <c r="J9" s="21">
        <v>0.045</v>
      </c>
      <c r="K9" s="24">
        <f>I9*J9</f>
        <v>55.949877</v>
      </c>
      <c r="L9" s="47">
        <f>1063.6*1.18</f>
        <v>1255.0479999999998</v>
      </c>
      <c r="M9" s="21">
        <v>0.045</v>
      </c>
      <c r="N9" s="24">
        <f>L9*M9</f>
        <v>56.47715999999999</v>
      </c>
    </row>
    <row r="10" spans="1:14" ht="24" customHeight="1">
      <c r="A10" s="2"/>
      <c r="B10" s="66" t="s">
        <v>3</v>
      </c>
      <c r="C10" s="67"/>
      <c r="D10" s="67"/>
      <c r="E10" s="68"/>
      <c r="F10" s="22">
        <f t="shared" si="0"/>
        <v>1243.3306</v>
      </c>
      <c r="G10" s="21">
        <v>0.037</v>
      </c>
      <c r="H10" s="24">
        <f aca="true" t="shared" si="2" ref="H10:H17">F10*G10</f>
        <v>46.0032322</v>
      </c>
      <c r="I10" s="22">
        <f t="shared" si="1"/>
        <v>1243.3306</v>
      </c>
      <c r="J10" s="21">
        <v>0.037</v>
      </c>
      <c r="K10" s="24">
        <f aca="true" t="shared" si="3" ref="K10:K17">I10*J10</f>
        <v>46.0032322</v>
      </c>
      <c r="L10" s="47">
        <f aca="true" t="shared" si="4" ref="L10:L17">1063.6*1.18</f>
        <v>1255.0479999999998</v>
      </c>
      <c r="M10" s="21">
        <v>0.037</v>
      </c>
      <c r="N10" s="24">
        <f aca="true" t="shared" si="5" ref="N10:N17">L10*M10</f>
        <v>46.43677599999999</v>
      </c>
    </row>
    <row r="11" spans="1:14" ht="24" customHeight="1">
      <c r="A11" s="2"/>
      <c r="B11" s="66" t="s">
        <v>4</v>
      </c>
      <c r="C11" s="67"/>
      <c r="D11" s="67"/>
      <c r="E11" s="68"/>
      <c r="F11" s="22">
        <f t="shared" si="0"/>
        <v>1243.3306</v>
      </c>
      <c r="G11" s="21">
        <v>0.034</v>
      </c>
      <c r="H11" s="24">
        <f t="shared" si="2"/>
        <v>42.273240400000006</v>
      </c>
      <c r="I11" s="22">
        <f t="shared" si="1"/>
        <v>1243.3306</v>
      </c>
      <c r="J11" s="21">
        <v>0.034</v>
      </c>
      <c r="K11" s="24">
        <f t="shared" si="3"/>
        <v>42.273240400000006</v>
      </c>
      <c r="L11" s="47">
        <f t="shared" si="4"/>
        <v>1255.0479999999998</v>
      </c>
      <c r="M11" s="21">
        <v>0.034</v>
      </c>
      <c r="N11" s="24">
        <f t="shared" si="5"/>
        <v>42.671631999999995</v>
      </c>
    </row>
    <row r="12" spans="1:14" ht="24" customHeight="1">
      <c r="A12" s="2"/>
      <c r="B12" s="66" t="s">
        <v>5</v>
      </c>
      <c r="C12" s="67"/>
      <c r="D12" s="67"/>
      <c r="E12" s="68"/>
      <c r="F12" s="22">
        <f t="shared" si="0"/>
        <v>1243.3306</v>
      </c>
      <c r="G12" s="21">
        <v>0.027</v>
      </c>
      <c r="H12" s="24">
        <f t="shared" si="2"/>
        <v>33.5699262</v>
      </c>
      <c r="I12" s="22">
        <f t="shared" si="1"/>
        <v>1243.3306</v>
      </c>
      <c r="J12" s="21">
        <v>0.027</v>
      </c>
      <c r="K12" s="24">
        <f t="shared" si="3"/>
        <v>33.5699262</v>
      </c>
      <c r="L12" s="47">
        <f t="shared" si="4"/>
        <v>1255.0479999999998</v>
      </c>
      <c r="M12" s="21">
        <v>0.027</v>
      </c>
      <c r="N12" s="24">
        <f t="shared" si="5"/>
        <v>33.886295999999994</v>
      </c>
    </row>
    <row r="13" spans="1:14" ht="24" customHeight="1">
      <c r="A13" s="2"/>
      <c r="B13" s="66" t="s">
        <v>6</v>
      </c>
      <c r="C13" s="67"/>
      <c r="D13" s="67"/>
      <c r="E13" s="68"/>
      <c r="F13" s="22">
        <f t="shared" si="0"/>
        <v>1243.3306</v>
      </c>
      <c r="G13" s="21">
        <v>0.013</v>
      </c>
      <c r="H13" s="24">
        <f t="shared" si="2"/>
        <v>16.1632978</v>
      </c>
      <c r="I13" s="22">
        <f t="shared" si="1"/>
        <v>1243.3306</v>
      </c>
      <c r="J13" s="21">
        <v>0.013</v>
      </c>
      <c r="K13" s="24">
        <f t="shared" si="3"/>
        <v>16.1632978</v>
      </c>
      <c r="L13" s="47">
        <f t="shared" si="4"/>
        <v>1255.0479999999998</v>
      </c>
      <c r="M13" s="21">
        <v>0.013</v>
      </c>
      <c r="N13" s="24">
        <f t="shared" si="5"/>
        <v>16.315623999999996</v>
      </c>
    </row>
    <row r="14" spans="1:14" ht="24" customHeight="1">
      <c r="A14" s="2"/>
      <c r="B14" s="66" t="s">
        <v>7</v>
      </c>
      <c r="C14" s="67"/>
      <c r="D14" s="67"/>
      <c r="E14" s="68"/>
      <c r="F14" s="22">
        <f t="shared" si="0"/>
        <v>1243.3306</v>
      </c>
      <c r="G14" s="21">
        <v>0.008</v>
      </c>
      <c r="H14" s="24">
        <f t="shared" si="2"/>
        <v>9.9466448</v>
      </c>
      <c r="I14" s="22">
        <f t="shared" si="1"/>
        <v>1243.3306</v>
      </c>
      <c r="J14" s="21">
        <v>0.008</v>
      </c>
      <c r="K14" s="24">
        <f t="shared" si="3"/>
        <v>9.9466448</v>
      </c>
      <c r="L14" s="47">
        <f t="shared" si="4"/>
        <v>1255.0479999999998</v>
      </c>
      <c r="M14" s="21">
        <v>0.008</v>
      </c>
      <c r="N14" s="24">
        <f t="shared" si="5"/>
        <v>10.040383999999998</v>
      </c>
    </row>
    <row r="15" spans="1:14" ht="24" customHeight="1">
      <c r="A15" s="2"/>
      <c r="B15" s="66" t="s">
        <v>8</v>
      </c>
      <c r="C15" s="67"/>
      <c r="D15" s="67"/>
      <c r="E15" s="68"/>
      <c r="F15" s="22">
        <f t="shared" si="0"/>
        <v>1243.3306</v>
      </c>
      <c r="G15" s="21">
        <v>0.022</v>
      </c>
      <c r="H15" s="24">
        <f t="shared" si="2"/>
        <v>27.353273199999997</v>
      </c>
      <c r="I15" s="22">
        <f t="shared" si="1"/>
        <v>1243.3306</v>
      </c>
      <c r="J15" s="21">
        <v>0.022</v>
      </c>
      <c r="K15" s="24">
        <f t="shared" si="3"/>
        <v>27.353273199999997</v>
      </c>
      <c r="L15" s="47">
        <f t="shared" si="4"/>
        <v>1255.0479999999998</v>
      </c>
      <c r="M15" s="21">
        <v>0.022</v>
      </c>
      <c r="N15" s="24">
        <f t="shared" si="5"/>
        <v>27.611055999999994</v>
      </c>
    </row>
    <row r="16" spans="1:14" ht="24" customHeight="1">
      <c r="A16" s="2"/>
      <c r="B16" s="66" t="s">
        <v>9</v>
      </c>
      <c r="C16" s="67"/>
      <c r="D16" s="67"/>
      <c r="E16" s="68"/>
      <c r="F16" s="22">
        <f t="shared" si="0"/>
        <v>1243.3306</v>
      </c>
      <c r="G16" s="21">
        <v>0.03</v>
      </c>
      <c r="H16" s="24">
        <f t="shared" si="2"/>
        <v>37.299918</v>
      </c>
      <c r="I16" s="22">
        <f t="shared" si="1"/>
        <v>1243.3306</v>
      </c>
      <c r="J16" s="21">
        <v>0.03</v>
      </c>
      <c r="K16" s="24">
        <f t="shared" si="3"/>
        <v>37.299918</v>
      </c>
      <c r="L16" s="47">
        <f t="shared" si="4"/>
        <v>1255.0479999999998</v>
      </c>
      <c r="M16" s="21">
        <v>0.03</v>
      </c>
      <c r="N16" s="24">
        <f t="shared" si="5"/>
        <v>37.651439999999994</v>
      </c>
    </row>
    <row r="17" spans="1:14" ht="24" customHeight="1">
      <c r="A17" s="2"/>
      <c r="B17" s="66" t="s">
        <v>10</v>
      </c>
      <c r="C17" s="67"/>
      <c r="D17" s="67"/>
      <c r="E17" s="68"/>
      <c r="F17" s="22">
        <f t="shared" si="0"/>
        <v>1243.3306</v>
      </c>
      <c r="G17" s="21">
        <v>0.042</v>
      </c>
      <c r="H17" s="24">
        <f t="shared" si="2"/>
        <v>52.2198852</v>
      </c>
      <c r="I17" s="22">
        <f t="shared" si="1"/>
        <v>1243.3306</v>
      </c>
      <c r="J17" s="21">
        <v>0.042</v>
      </c>
      <c r="K17" s="24">
        <f t="shared" si="3"/>
        <v>52.2198852</v>
      </c>
      <c r="L17" s="47">
        <f t="shared" si="4"/>
        <v>1255.0479999999998</v>
      </c>
      <c r="M17" s="21">
        <v>0.042</v>
      </c>
      <c r="N17" s="24">
        <f t="shared" si="5"/>
        <v>52.71201599999999</v>
      </c>
    </row>
    <row r="18" spans="1:14" ht="33" customHeight="1">
      <c r="A18" s="3" t="s">
        <v>16</v>
      </c>
      <c r="B18" s="69" t="s">
        <v>12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24" customHeight="1">
      <c r="A19" s="2"/>
      <c r="B19" s="66" t="s">
        <v>2</v>
      </c>
      <c r="C19" s="67"/>
      <c r="D19" s="67"/>
      <c r="E19" s="68"/>
      <c r="F19" s="22">
        <f aca="true" t="shared" si="6" ref="F19:F27">1053.67*1.18</f>
        <v>1243.3306</v>
      </c>
      <c r="G19" s="21">
        <v>0.055</v>
      </c>
      <c r="H19" s="24">
        <f aca="true" t="shared" si="7" ref="H19:H27">F19*G19</f>
        <v>68.383183</v>
      </c>
      <c r="I19" s="22">
        <f aca="true" t="shared" si="8" ref="I19:I27">1053.67*1.18</f>
        <v>1243.3306</v>
      </c>
      <c r="J19" s="21">
        <v>0.055</v>
      </c>
      <c r="K19" s="7">
        <f>I19*J19</f>
        <v>68.383183</v>
      </c>
      <c r="L19" s="47">
        <f aca="true" t="shared" si="9" ref="L19:L27">1063.6*1.18</f>
        <v>1255.0479999999998</v>
      </c>
      <c r="M19" s="21">
        <v>0.055</v>
      </c>
      <c r="N19" s="24">
        <f aca="true" t="shared" si="10" ref="N19:N27">L19*M19</f>
        <v>69.02763999999999</v>
      </c>
    </row>
    <row r="20" spans="1:14" ht="24" customHeight="1">
      <c r="A20" s="2"/>
      <c r="B20" s="66" t="s">
        <v>3</v>
      </c>
      <c r="C20" s="67"/>
      <c r="D20" s="67"/>
      <c r="E20" s="68"/>
      <c r="F20" s="22">
        <f t="shared" si="6"/>
        <v>1243.3306</v>
      </c>
      <c r="G20" s="21">
        <v>0.047</v>
      </c>
      <c r="H20" s="24">
        <f t="shared" si="7"/>
        <v>58.4365382</v>
      </c>
      <c r="I20" s="22">
        <f t="shared" si="8"/>
        <v>1243.3306</v>
      </c>
      <c r="J20" s="21">
        <v>0.047</v>
      </c>
      <c r="K20" s="7">
        <f aca="true" t="shared" si="11" ref="K20:K27">I20*J20</f>
        <v>58.4365382</v>
      </c>
      <c r="L20" s="47">
        <f t="shared" si="9"/>
        <v>1255.0479999999998</v>
      </c>
      <c r="M20" s="21">
        <v>0.047</v>
      </c>
      <c r="N20" s="24">
        <f t="shared" si="10"/>
        <v>58.98725599999999</v>
      </c>
    </row>
    <row r="21" spans="1:14" ht="24" customHeight="1">
      <c r="A21" s="2"/>
      <c r="B21" s="66" t="s">
        <v>4</v>
      </c>
      <c r="C21" s="67"/>
      <c r="D21" s="67"/>
      <c r="E21" s="68"/>
      <c r="F21" s="22">
        <f t="shared" si="6"/>
        <v>1243.3306</v>
      </c>
      <c r="G21" s="21">
        <v>0.043</v>
      </c>
      <c r="H21" s="24">
        <f t="shared" si="7"/>
        <v>53.46321579999999</v>
      </c>
      <c r="I21" s="22">
        <f t="shared" si="8"/>
        <v>1243.3306</v>
      </c>
      <c r="J21" s="21">
        <v>0.043</v>
      </c>
      <c r="K21" s="7">
        <f t="shared" si="11"/>
        <v>53.46321579999999</v>
      </c>
      <c r="L21" s="47">
        <f t="shared" si="9"/>
        <v>1255.0479999999998</v>
      </c>
      <c r="M21" s="21">
        <v>0.043</v>
      </c>
      <c r="N21" s="24">
        <f t="shared" si="10"/>
        <v>53.967063999999986</v>
      </c>
    </row>
    <row r="22" spans="1:14" ht="24" customHeight="1">
      <c r="A22" s="2"/>
      <c r="B22" s="66" t="s">
        <v>5</v>
      </c>
      <c r="C22" s="67"/>
      <c r="D22" s="67"/>
      <c r="E22" s="68"/>
      <c r="F22" s="22">
        <f t="shared" si="6"/>
        <v>1243.3306</v>
      </c>
      <c r="G22" s="21">
        <v>0.03</v>
      </c>
      <c r="H22" s="24">
        <f t="shared" si="7"/>
        <v>37.299918</v>
      </c>
      <c r="I22" s="22">
        <f t="shared" si="8"/>
        <v>1243.3306</v>
      </c>
      <c r="J22" s="21">
        <v>0.03</v>
      </c>
      <c r="K22" s="7">
        <f t="shared" si="11"/>
        <v>37.299918</v>
      </c>
      <c r="L22" s="47">
        <f t="shared" si="9"/>
        <v>1255.0479999999998</v>
      </c>
      <c r="M22" s="21">
        <v>0.03</v>
      </c>
      <c r="N22" s="24">
        <f t="shared" si="10"/>
        <v>37.651439999999994</v>
      </c>
    </row>
    <row r="23" spans="1:14" ht="24" customHeight="1">
      <c r="A23" s="2"/>
      <c r="B23" s="66" t="s">
        <v>6</v>
      </c>
      <c r="C23" s="67"/>
      <c r="D23" s="67"/>
      <c r="E23" s="68"/>
      <c r="F23" s="22">
        <f t="shared" si="6"/>
        <v>1243.3306</v>
      </c>
      <c r="G23" s="21">
        <v>0.018</v>
      </c>
      <c r="H23" s="24">
        <f t="shared" si="7"/>
        <v>22.3799508</v>
      </c>
      <c r="I23" s="22">
        <f t="shared" si="8"/>
        <v>1243.3306</v>
      </c>
      <c r="J23" s="21">
        <v>0.018</v>
      </c>
      <c r="K23" s="7">
        <f t="shared" si="11"/>
        <v>22.3799508</v>
      </c>
      <c r="L23" s="47">
        <f t="shared" si="9"/>
        <v>1255.0479999999998</v>
      </c>
      <c r="M23" s="21">
        <v>0.018</v>
      </c>
      <c r="N23" s="24">
        <f t="shared" si="10"/>
        <v>22.590863999999993</v>
      </c>
    </row>
    <row r="24" spans="1:14" ht="24" customHeight="1">
      <c r="A24" s="2"/>
      <c r="B24" s="66" t="s">
        <v>7</v>
      </c>
      <c r="C24" s="67"/>
      <c r="D24" s="67"/>
      <c r="E24" s="68"/>
      <c r="F24" s="22">
        <f t="shared" si="6"/>
        <v>1243.3306</v>
      </c>
      <c r="G24" s="21">
        <v>0.01</v>
      </c>
      <c r="H24" s="24">
        <f t="shared" si="7"/>
        <v>12.433306</v>
      </c>
      <c r="I24" s="22">
        <f t="shared" si="8"/>
        <v>1243.3306</v>
      </c>
      <c r="J24" s="21">
        <v>0.01</v>
      </c>
      <c r="K24" s="7">
        <f t="shared" si="11"/>
        <v>12.433306</v>
      </c>
      <c r="L24" s="47">
        <f t="shared" si="9"/>
        <v>1255.0479999999998</v>
      </c>
      <c r="M24" s="21">
        <v>0.01</v>
      </c>
      <c r="N24" s="24">
        <f t="shared" si="10"/>
        <v>12.550479999999999</v>
      </c>
    </row>
    <row r="25" spans="1:14" ht="24" customHeight="1">
      <c r="A25" s="2"/>
      <c r="B25" s="66" t="s">
        <v>8</v>
      </c>
      <c r="C25" s="67"/>
      <c r="D25" s="67"/>
      <c r="E25" s="68"/>
      <c r="F25" s="22">
        <f t="shared" si="6"/>
        <v>1243.3306</v>
      </c>
      <c r="G25" s="21">
        <v>0.028</v>
      </c>
      <c r="H25" s="24">
        <f t="shared" si="7"/>
        <v>34.8132568</v>
      </c>
      <c r="I25" s="22">
        <f t="shared" si="8"/>
        <v>1243.3306</v>
      </c>
      <c r="J25" s="21">
        <v>0.028</v>
      </c>
      <c r="K25" s="7">
        <f t="shared" si="11"/>
        <v>34.8132568</v>
      </c>
      <c r="L25" s="47">
        <f t="shared" si="9"/>
        <v>1255.0479999999998</v>
      </c>
      <c r="M25" s="21">
        <v>0.028</v>
      </c>
      <c r="N25" s="24">
        <f t="shared" si="10"/>
        <v>35.141344</v>
      </c>
    </row>
    <row r="26" spans="1:14" ht="24" customHeight="1">
      <c r="A26" s="2"/>
      <c r="B26" s="66" t="s">
        <v>9</v>
      </c>
      <c r="C26" s="67"/>
      <c r="D26" s="67"/>
      <c r="E26" s="68"/>
      <c r="F26" s="22">
        <f t="shared" si="6"/>
        <v>1243.3306</v>
      </c>
      <c r="G26" s="21">
        <v>0.04</v>
      </c>
      <c r="H26" s="24">
        <f t="shared" si="7"/>
        <v>49.733224</v>
      </c>
      <c r="I26" s="22">
        <f t="shared" si="8"/>
        <v>1243.3306</v>
      </c>
      <c r="J26" s="21">
        <v>0.04</v>
      </c>
      <c r="K26" s="7">
        <f t="shared" si="11"/>
        <v>49.733224</v>
      </c>
      <c r="L26" s="47">
        <f t="shared" si="9"/>
        <v>1255.0479999999998</v>
      </c>
      <c r="M26" s="21">
        <v>0.04</v>
      </c>
      <c r="N26" s="24">
        <f t="shared" si="10"/>
        <v>50.201919999999994</v>
      </c>
    </row>
    <row r="27" spans="1:14" ht="24" customHeight="1">
      <c r="A27" s="44"/>
      <c r="B27" s="85" t="s">
        <v>10</v>
      </c>
      <c r="C27" s="67"/>
      <c r="D27" s="67"/>
      <c r="E27" s="68"/>
      <c r="F27" s="22">
        <f t="shared" si="6"/>
        <v>1243.3306</v>
      </c>
      <c r="G27" s="21">
        <v>0.052</v>
      </c>
      <c r="H27" s="24">
        <f t="shared" si="7"/>
        <v>64.6531912</v>
      </c>
      <c r="I27" s="22">
        <f t="shared" si="8"/>
        <v>1243.3306</v>
      </c>
      <c r="J27" s="21">
        <v>0.052</v>
      </c>
      <c r="K27" s="7">
        <f t="shared" si="11"/>
        <v>64.6531912</v>
      </c>
      <c r="L27" s="47">
        <f t="shared" si="9"/>
        <v>1255.0479999999998</v>
      </c>
      <c r="M27" s="21">
        <v>0.052</v>
      </c>
      <c r="N27" s="24">
        <f t="shared" si="10"/>
        <v>65.26249599999998</v>
      </c>
    </row>
    <row r="28" spans="1:14" ht="26.25" customHeight="1">
      <c r="A28" s="45" t="s">
        <v>17</v>
      </c>
      <c r="B28" s="70" t="s">
        <v>13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 ht="24" customHeight="1">
      <c r="A29" s="4"/>
      <c r="B29" s="86" t="s">
        <v>2</v>
      </c>
      <c r="C29" s="87"/>
      <c r="D29" s="87"/>
      <c r="E29" s="88"/>
      <c r="F29" s="34">
        <f aca="true" t="shared" si="12" ref="F29:F37">1053.67*1.18</f>
        <v>1243.3306</v>
      </c>
      <c r="G29" s="35">
        <v>0.077</v>
      </c>
      <c r="H29" s="36">
        <f aca="true" t="shared" si="13" ref="H29:H37">F29*G29</f>
        <v>95.73645619999999</v>
      </c>
      <c r="I29" s="22">
        <f aca="true" t="shared" si="14" ref="I29:I37">1053.67*1.18</f>
        <v>1243.3306</v>
      </c>
      <c r="J29" s="35">
        <v>0.077</v>
      </c>
      <c r="K29" s="33">
        <f>I29*J29</f>
        <v>95.73645619999999</v>
      </c>
      <c r="L29" s="47">
        <f aca="true" t="shared" si="15" ref="L29:L37">1063.6*1.18</f>
        <v>1255.0479999999998</v>
      </c>
      <c r="M29" s="35">
        <v>0.077</v>
      </c>
      <c r="N29" s="36">
        <f aca="true" t="shared" si="16" ref="N29:N37">L29*M29</f>
        <v>96.63869599999998</v>
      </c>
    </row>
    <row r="30" spans="1:14" ht="24" customHeight="1">
      <c r="A30" s="4"/>
      <c r="B30" s="66" t="s">
        <v>3</v>
      </c>
      <c r="C30" s="67"/>
      <c r="D30" s="67"/>
      <c r="E30" s="68"/>
      <c r="F30" s="22">
        <f t="shared" si="12"/>
        <v>1243.3306</v>
      </c>
      <c r="G30" s="21">
        <v>0.064</v>
      </c>
      <c r="H30" s="24">
        <f t="shared" si="13"/>
        <v>79.5731584</v>
      </c>
      <c r="I30" s="22">
        <f t="shared" si="14"/>
        <v>1243.3306</v>
      </c>
      <c r="J30" s="21">
        <v>0.064</v>
      </c>
      <c r="K30" s="33">
        <f aca="true" t="shared" si="17" ref="K30:K37">I30*J30</f>
        <v>79.5731584</v>
      </c>
      <c r="L30" s="47">
        <f t="shared" si="15"/>
        <v>1255.0479999999998</v>
      </c>
      <c r="M30" s="21">
        <v>0.064</v>
      </c>
      <c r="N30" s="24">
        <f t="shared" si="16"/>
        <v>80.32307199999998</v>
      </c>
    </row>
    <row r="31" spans="1:14" ht="24" customHeight="1">
      <c r="A31" s="4"/>
      <c r="B31" s="66" t="s">
        <v>4</v>
      </c>
      <c r="C31" s="67"/>
      <c r="D31" s="67"/>
      <c r="E31" s="68"/>
      <c r="F31" s="22">
        <f t="shared" si="12"/>
        <v>1243.3306</v>
      </c>
      <c r="G31" s="21">
        <v>0.058</v>
      </c>
      <c r="H31" s="24">
        <f t="shared" si="13"/>
        <v>72.11317480000001</v>
      </c>
      <c r="I31" s="22">
        <f t="shared" si="14"/>
        <v>1243.3306</v>
      </c>
      <c r="J31" s="21">
        <v>0.058</v>
      </c>
      <c r="K31" s="33">
        <f t="shared" si="17"/>
        <v>72.11317480000001</v>
      </c>
      <c r="L31" s="47">
        <f t="shared" si="15"/>
        <v>1255.0479999999998</v>
      </c>
      <c r="M31" s="21">
        <v>0.058</v>
      </c>
      <c r="N31" s="24">
        <f t="shared" si="16"/>
        <v>72.792784</v>
      </c>
    </row>
    <row r="32" spans="1:14" ht="24" customHeight="1">
      <c r="A32" s="4"/>
      <c r="B32" s="66" t="s">
        <v>5</v>
      </c>
      <c r="C32" s="67"/>
      <c r="D32" s="67"/>
      <c r="E32" s="68"/>
      <c r="F32" s="22">
        <f t="shared" si="12"/>
        <v>1243.3306</v>
      </c>
      <c r="G32" s="21">
        <v>0.047</v>
      </c>
      <c r="H32" s="24">
        <f t="shared" si="13"/>
        <v>58.4365382</v>
      </c>
      <c r="I32" s="22">
        <f t="shared" si="14"/>
        <v>1243.3306</v>
      </c>
      <c r="J32" s="21">
        <v>0.047</v>
      </c>
      <c r="K32" s="33">
        <f t="shared" si="17"/>
        <v>58.4365382</v>
      </c>
      <c r="L32" s="47">
        <f t="shared" si="15"/>
        <v>1255.0479999999998</v>
      </c>
      <c r="M32" s="21">
        <v>0.047</v>
      </c>
      <c r="N32" s="24">
        <f t="shared" si="16"/>
        <v>58.98725599999999</v>
      </c>
    </row>
    <row r="33" spans="1:14" ht="24" customHeight="1">
      <c r="A33" s="4"/>
      <c r="B33" s="66" t="s">
        <v>6</v>
      </c>
      <c r="C33" s="67"/>
      <c r="D33" s="67"/>
      <c r="E33" s="68"/>
      <c r="F33" s="22">
        <f t="shared" si="12"/>
        <v>1243.3306</v>
      </c>
      <c r="G33" s="21">
        <v>0.021</v>
      </c>
      <c r="H33" s="24">
        <f t="shared" si="13"/>
        <v>26.1099426</v>
      </c>
      <c r="I33" s="22">
        <f t="shared" si="14"/>
        <v>1243.3306</v>
      </c>
      <c r="J33" s="21">
        <v>0.021</v>
      </c>
      <c r="K33" s="33">
        <f t="shared" si="17"/>
        <v>26.1099426</v>
      </c>
      <c r="L33" s="47">
        <f t="shared" si="15"/>
        <v>1255.0479999999998</v>
      </c>
      <c r="M33" s="21">
        <v>0.021</v>
      </c>
      <c r="N33" s="24">
        <f t="shared" si="16"/>
        <v>26.356007999999996</v>
      </c>
    </row>
    <row r="34" spans="1:14" ht="24" customHeight="1">
      <c r="A34" s="4"/>
      <c r="B34" s="66" t="s">
        <v>7</v>
      </c>
      <c r="C34" s="67"/>
      <c r="D34" s="67"/>
      <c r="E34" s="68"/>
      <c r="F34" s="22">
        <f t="shared" si="12"/>
        <v>1243.3306</v>
      </c>
      <c r="G34" s="21">
        <v>0.015</v>
      </c>
      <c r="H34" s="24">
        <f t="shared" si="13"/>
        <v>18.649959</v>
      </c>
      <c r="I34" s="22">
        <f t="shared" si="14"/>
        <v>1243.3306</v>
      </c>
      <c r="J34" s="21">
        <v>0.015</v>
      </c>
      <c r="K34" s="33">
        <f t="shared" si="17"/>
        <v>18.649959</v>
      </c>
      <c r="L34" s="47">
        <f t="shared" si="15"/>
        <v>1255.0479999999998</v>
      </c>
      <c r="M34" s="21">
        <v>0.015</v>
      </c>
      <c r="N34" s="24">
        <f t="shared" si="16"/>
        <v>18.825719999999997</v>
      </c>
    </row>
    <row r="35" spans="1:14" ht="24" customHeight="1">
      <c r="A35" s="4"/>
      <c r="B35" s="66" t="s">
        <v>8</v>
      </c>
      <c r="C35" s="67"/>
      <c r="D35" s="67"/>
      <c r="E35" s="68"/>
      <c r="F35" s="22">
        <f t="shared" si="12"/>
        <v>1243.3306</v>
      </c>
      <c r="G35" s="21">
        <v>0.038</v>
      </c>
      <c r="H35" s="24">
        <f t="shared" si="13"/>
        <v>47.2465628</v>
      </c>
      <c r="I35" s="22">
        <f t="shared" si="14"/>
        <v>1243.3306</v>
      </c>
      <c r="J35" s="21">
        <v>0.038</v>
      </c>
      <c r="K35" s="33">
        <f t="shared" si="17"/>
        <v>47.2465628</v>
      </c>
      <c r="L35" s="47">
        <f t="shared" si="15"/>
        <v>1255.0479999999998</v>
      </c>
      <c r="M35" s="21">
        <v>0.038</v>
      </c>
      <c r="N35" s="24">
        <f t="shared" si="16"/>
        <v>47.69182399999999</v>
      </c>
    </row>
    <row r="36" spans="1:14" ht="24" customHeight="1">
      <c r="A36" s="4"/>
      <c r="B36" s="66" t="s">
        <v>9</v>
      </c>
      <c r="C36" s="67"/>
      <c r="D36" s="67"/>
      <c r="E36" s="68"/>
      <c r="F36" s="22">
        <f t="shared" si="12"/>
        <v>1243.3306</v>
      </c>
      <c r="G36" s="21">
        <v>0.052</v>
      </c>
      <c r="H36" s="24">
        <f t="shared" si="13"/>
        <v>64.6531912</v>
      </c>
      <c r="I36" s="22">
        <f t="shared" si="14"/>
        <v>1243.3306</v>
      </c>
      <c r="J36" s="21">
        <v>0.052</v>
      </c>
      <c r="K36" s="33">
        <f t="shared" si="17"/>
        <v>64.6531912</v>
      </c>
      <c r="L36" s="47">
        <f t="shared" si="15"/>
        <v>1255.0479999999998</v>
      </c>
      <c r="M36" s="21">
        <v>0.052</v>
      </c>
      <c r="N36" s="24">
        <f t="shared" si="16"/>
        <v>65.26249599999998</v>
      </c>
    </row>
    <row r="37" spans="1:14" ht="24" customHeight="1">
      <c r="A37" s="4"/>
      <c r="B37" s="66" t="s">
        <v>10</v>
      </c>
      <c r="C37" s="67"/>
      <c r="D37" s="67"/>
      <c r="E37" s="68"/>
      <c r="F37" s="22">
        <f t="shared" si="12"/>
        <v>1243.3306</v>
      </c>
      <c r="G37" s="21">
        <v>0.072</v>
      </c>
      <c r="H37" s="24">
        <f t="shared" si="13"/>
        <v>89.5198032</v>
      </c>
      <c r="I37" s="22">
        <f t="shared" si="14"/>
        <v>1243.3306</v>
      </c>
      <c r="J37" s="21">
        <v>0.072</v>
      </c>
      <c r="K37" s="33">
        <f t="shared" si="17"/>
        <v>89.5198032</v>
      </c>
      <c r="L37" s="47">
        <f t="shared" si="15"/>
        <v>1255.0479999999998</v>
      </c>
      <c r="M37" s="21">
        <v>0.072</v>
      </c>
      <c r="N37" s="24">
        <f t="shared" si="16"/>
        <v>90.36345599999997</v>
      </c>
    </row>
    <row r="38" spans="1:14" ht="33" customHeight="1">
      <c r="A38" s="3" t="s">
        <v>18</v>
      </c>
      <c r="B38" s="69" t="s">
        <v>14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24" customHeight="1">
      <c r="A39" s="4"/>
      <c r="B39" s="66" t="s">
        <v>2</v>
      </c>
      <c r="C39" s="67"/>
      <c r="D39" s="67"/>
      <c r="E39" s="68"/>
      <c r="F39" s="26">
        <f aca="true" t="shared" si="18" ref="F39:F47">1053.67*1.18</f>
        <v>1243.3306</v>
      </c>
      <c r="G39" s="28">
        <v>0.098</v>
      </c>
      <c r="H39" s="24">
        <f aca="true" t="shared" si="19" ref="H39:H47">F39*G39</f>
        <v>121.8463988</v>
      </c>
      <c r="I39" s="22">
        <f aca="true" t="shared" si="20" ref="I39:I47">1053.67*1.18</f>
        <v>1243.3306</v>
      </c>
      <c r="J39" s="28">
        <v>0.098</v>
      </c>
      <c r="K39" s="7">
        <f>I39*J39</f>
        <v>121.8463988</v>
      </c>
      <c r="L39" s="47">
        <f aca="true" t="shared" si="21" ref="L39:L47">1063.6*1.18</f>
        <v>1255.0479999999998</v>
      </c>
      <c r="M39" s="28">
        <v>0.098</v>
      </c>
      <c r="N39" s="24">
        <f aca="true" t="shared" si="22" ref="N39:N47">L39*M39</f>
        <v>122.99470399999998</v>
      </c>
    </row>
    <row r="40" spans="1:14" ht="24" customHeight="1">
      <c r="A40" s="4"/>
      <c r="B40" s="66" t="s">
        <v>3</v>
      </c>
      <c r="C40" s="67"/>
      <c r="D40" s="67"/>
      <c r="E40" s="68"/>
      <c r="F40" s="26">
        <f t="shared" si="18"/>
        <v>1243.3306</v>
      </c>
      <c r="G40" s="28">
        <v>0.081</v>
      </c>
      <c r="H40" s="24">
        <f t="shared" si="19"/>
        <v>100.7097786</v>
      </c>
      <c r="I40" s="22">
        <f t="shared" si="20"/>
        <v>1243.3306</v>
      </c>
      <c r="J40" s="28">
        <v>0.081</v>
      </c>
      <c r="K40" s="7">
        <f aca="true" t="shared" si="23" ref="K40:K47">I40*J40</f>
        <v>100.7097786</v>
      </c>
      <c r="L40" s="47">
        <f t="shared" si="21"/>
        <v>1255.0479999999998</v>
      </c>
      <c r="M40" s="28">
        <v>0.081</v>
      </c>
      <c r="N40" s="24">
        <f t="shared" si="22"/>
        <v>101.65888799999999</v>
      </c>
    </row>
    <row r="41" spans="1:14" ht="24" customHeight="1">
      <c r="A41" s="4"/>
      <c r="B41" s="66" t="s">
        <v>4</v>
      </c>
      <c r="C41" s="67"/>
      <c r="D41" s="67"/>
      <c r="E41" s="68"/>
      <c r="F41" s="26">
        <f t="shared" si="18"/>
        <v>1243.3306</v>
      </c>
      <c r="G41" s="28">
        <v>0.074</v>
      </c>
      <c r="H41" s="24">
        <f t="shared" si="19"/>
        <v>92.0064644</v>
      </c>
      <c r="I41" s="22">
        <f t="shared" si="20"/>
        <v>1243.3306</v>
      </c>
      <c r="J41" s="28">
        <v>0.074</v>
      </c>
      <c r="K41" s="7">
        <f t="shared" si="23"/>
        <v>92.0064644</v>
      </c>
      <c r="L41" s="47">
        <f t="shared" si="21"/>
        <v>1255.0479999999998</v>
      </c>
      <c r="M41" s="28">
        <v>0.074</v>
      </c>
      <c r="N41" s="24">
        <f t="shared" si="22"/>
        <v>92.87355199999998</v>
      </c>
    </row>
    <row r="42" spans="1:14" ht="24" customHeight="1">
      <c r="A42" s="4"/>
      <c r="B42" s="66" t="s">
        <v>5</v>
      </c>
      <c r="C42" s="67"/>
      <c r="D42" s="67"/>
      <c r="E42" s="68"/>
      <c r="F42" s="26">
        <f t="shared" si="18"/>
        <v>1243.3306</v>
      </c>
      <c r="G42" s="28">
        <v>0.06</v>
      </c>
      <c r="H42" s="24">
        <f t="shared" si="19"/>
        <v>74.599836</v>
      </c>
      <c r="I42" s="22">
        <f t="shared" si="20"/>
        <v>1243.3306</v>
      </c>
      <c r="J42" s="28">
        <v>0.06</v>
      </c>
      <c r="K42" s="7">
        <f t="shared" si="23"/>
        <v>74.599836</v>
      </c>
      <c r="L42" s="47">
        <f t="shared" si="21"/>
        <v>1255.0479999999998</v>
      </c>
      <c r="M42" s="28">
        <v>0.06</v>
      </c>
      <c r="N42" s="24">
        <f t="shared" si="22"/>
        <v>75.30287999999999</v>
      </c>
    </row>
    <row r="43" spans="1:14" ht="24" customHeight="1">
      <c r="A43" s="4"/>
      <c r="B43" s="66" t="s">
        <v>6</v>
      </c>
      <c r="C43" s="67"/>
      <c r="D43" s="67"/>
      <c r="E43" s="68"/>
      <c r="F43" s="26">
        <f t="shared" si="18"/>
        <v>1243.3306</v>
      </c>
      <c r="G43" s="28">
        <v>0.027</v>
      </c>
      <c r="H43" s="24">
        <f t="shared" si="19"/>
        <v>33.5699262</v>
      </c>
      <c r="I43" s="22">
        <f t="shared" si="20"/>
        <v>1243.3306</v>
      </c>
      <c r="J43" s="28">
        <v>0.027</v>
      </c>
      <c r="K43" s="7">
        <f t="shared" si="23"/>
        <v>33.5699262</v>
      </c>
      <c r="L43" s="47">
        <f t="shared" si="21"/>
        <v>1255.0479999999998</v>
      </c>
      <c r="M43" s="28">
        <v>0.027</v>
      </c>
      <c r="N43" s="24">
        <f t="shared" si="22"/>
        <v>33.886295999999994</v>
      </c>
    </row>
    <row r="44" spans="1:14" ht="24" customHeight="1">
      <c r="A44" s="4"/>
      <c r="B44" s="66" t="s">
        <v>7</v>
      </c>
      <c r="C44" s="67"/>
      <c r="D44" s="67"/>
      <c r="E44" s="68"/>
      <c r="F44" s="26">
        <f t="shared" si="18"/>
        <v>1243.3306</v>
      </c>
      <c r="G44" s="28">
        <v>0.018</v>
      </c>
      <c r="H44" s="24">
        <f t="shared" si="19"/>
        <v>22.3799508</v>
      </c>
      <c r="I44" s="22">
        <f t="shared" si="20"/>
        <v>1243.3306</v>
      </c>
      <c r="J44" s="28">
        <v>0.018</v>
      </c>
      <c r="K44" s="7">
        <f t="shared" si="23"/>
        <v>22.3799508</v>
      </c>
      <c r="L44" s="47">
        <f t="shared" si="21"/>
        <v>1255.0479999999998</v>
      </c>
      <c r="M44" s="28">
        <v>0.018</v>
      </c>
      <c r="N44" s="24">
        <f t="shared" si="22"/>
        <v>22.590863999999993</v>
      </c>
    </row>
    <row r="45" spans="1:14" ht="24" customHeight="1">
      <c r="A45" s="4"/>
      <c r="B45" s="66" t="s">
        <v>8</v>
      </c>
      <c r="C45" s="67"/>
      <c r="D45" s="67"/>
      <c r="E45" s="68"/>
      <c r="F45" s="26">
        <f t="shared" si="18"/>
        <v>1243.3306</v>
      </c>
      <c r="G45" s="28">
        <v>0.048</v>
      </c>
      <c r="H45" s="24">
        <f t="shared" si="19"/>
        <v>59.6798688</v>
      </c>
      <c r="I45" s="22">
        <f t="shared" si="20"/>
        <v>1243.3306</v>
      </c>
      <c r="J45" s="28">
        <v>0.048</v>
      </c>
      <c r="K45" s="7">
        <f t="shared" si="23"/>
        <v>59.6798688</v>
      </c>
      <c r="L45" s="47">
        <f t="shared" si="21"/>
        <v>1255.0479999999998</v>
      </c>
      <c r="M45" s="28">
        <v>0.048</v>
      </c>
      <c r="N45" s="24">
        <f t="shared" si="22"/>
        <v>60.24230399999999</v>
      </c>
    </row>
    <row r="46" spans="1:14" ht="24" customHeight="1">
      <c r="A46" s="4"/>
      <c r="B46" s="66" t="s">
        <v>9</v>
      </c>
      <c r="C46" s="67"/>
      <c r="D46" s="67"/>
      <c r="E46" s="68"/>
      <c r="F46" s="26">
        <f t="shared" si="18"/>
        <v>1243.3306</v>
      </c>
      <c r="G46" s="28">
        <v>0.066</v>
      </c>
      <c r="H46" s="24">
        <f t="shared" si="19"/>
        <v>82.0598196</v>
      </c>
      <c r="I46" s="22">
        <f t="shared" si="20"/>
        <v>1243.3306</v>
      </c>
      <c r="J46" s="28">
        <v>0.066</v>
      </c>
      <c r="K46" s="7">
        <f t="shared" si="23"/>
        <v>82.0598196</v>
      </c>
      <c r="L46" s="47">
        <f t="shared" si="21"/>
        <v>1255.0479999999998</v>
      </c>
      <c r="M46" s="28">
        <v>0.066</v>
      </c>
      <c r="N46" s="24">
        <f t="shared" si="22"/>
        <v>82.83316799999999</v>
      </c>
    </row>
    <row r="47" spans="1:14" ht="24" customHeight="1" thickBot="1">
      <c r="A47" s="8"/>
      <c r="B47" s="78" t="s">
        <v>10</v>
      </c>
      <c r="C47" s="79"/>
      <c r="D47" s="79"/>
      <c r="E47" s="80"/>
      <c r="F47" s="27">
        <f t="shared" si="18"/>
        <v>1243.3306</v>
      </c>
      <c r="G47" s="29">
        <v>0.092</v>
      </c>
      <c r="H47" s="25">
        <f t="shared" si="19"/>
        <v>114.3864152</v>
      </c>
      <c r="I47" s="37">
        <f t="shared" si="20"/>
        <v>1243.3306</v>
      </c>
      <c r="J47" s="29">
        <v>0.092</v>
      </c>
      <c r="K47" s="9">
        <f t="shared" si="23"/>
        <v>114.3864152</v>
      </c>
      <c r="L47" s="48">
        <f t="shared" si="21"/>
        <v>1255.0479999999998</v>
      </c>
      <c r="M47" s="29">
        <v>0.092</v>
      </c>
      <c r="N47" s="25">
        <f t="shared" si="22"/>
        <v>115.46441599999997</v>
      </c>
    </row>
    <row r="57" ht="12.75">
      <c r="A57" s="11"/>
    </row>
  </sheetData>
  <mergeCells count="46">
    <mergeCell ref="B21:E21"/>
    <mergeCell ref="B28:N28"/>
    <mergeCell ref="B22:E22"/>
    <mergeCell ref="B23:E23"/>
    <mergeCell ref="B24:E24"/>
    <mergeCell ref="B25:E25"/>
    <mergeCell ref="B26:E26"/>
    <mergeCell ref="B27:E27"/>
    <mergeCell ref="A3:N3"/>
    <mergeCell ref="B9:E9"/>
    <mergeCell ref="B10:E10"/>
    <mergeCell ref="B11:E11"/>
    <mergeCell ref="A5:A6"/>
    <mergeCell ref="B5:E6"/>
    <mergeCell ref="F5:H5"/>
    <mergeCell ref="I5:K5"/>
    <mergeCell ref="L5:N5"/>
    <mergeCell ref="B8:N8"/>
    <mergeCell ref="B16:E16"/>
    <mergeCell ref="B17:E17"/>
    <mergeCell ref="B19:E19"/>
    <mergeCell ref="B20:E20"/>
    <mergeCell ref="B18:N18"/>
    <mergeCell ref="B12:E12"/>
    <mergeCell ref="B13:E13"/>
    <mergeCell ref="B14:E14"/>
    <mergeCell ref="B15:E15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9:E39"/>
    <mergeCell ref="B40:E40"/>
    <mergeCell ref="B45:E45"/>
    <mergeCell ref="B38:N38"/>
    <mergeCell ref="B46:E46"/>
    <mergeCell ref="B47:E47"/>
    <mergeCell ref="B41:E41"/>
    <mergeCell ref="B42:E42"/>
    <mergeCell ref="B43:E43"/>
    <mergeCell ref="B44:E44"/>
  </mergeCells>
  <printOptions/>
  <pageMargins left="0.7874015748031497" right="0.3937007874015748" top="0.5905511811023623" bottom="0.7874015748031497" header="0" footer="0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2011-12-26T06:19:37Z</cp:lastPrinted>
  <dcterms:created xsi:type="dcterms:W3CDTF">1996-10-08T23:32:33Z</dcterms:created>
  <dcterms:modified xsi:type="dcterms:W3CDTF">2012-01-26T06:40:27Z</dcterms:modified>
  <cp:category/>
  <cp:version/>
  <cp:contentType/>
  <cp:contentStatus/>
</cp:coreProperties>
</file>