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<sst xmlns="http://schemas.openxmlformats.org/spreadsheetml/2006/main" count="85" uniqueCount="73">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</sst>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1516310"/>
        <c:axId val="38102471"/>
      </c:bar3D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8102471"/>
        <c:crosses val="autoZero"/>
        <c:auto val="1"/>
        <c:lblOffset val="100"/>
        <c:noMultiLvlLbl val="0"/>
      </c:catAx>
      <c:valAx>
        <c:axId val="38102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1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7377920"/>
        <c:axId val="66401281"/>
      </c:bar3D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6401281"/>
        <c:crosses val="autoZero"/>
        <c:auto val="1"/>
        <c:lblOffset val="100"/>
        <c:noMultiLvlLbl val="0"/>
      </c:catAx>
      <c:valAx>
        <c:axId val="66401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37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60740618"/>
        <c:axId val="9794651"/>
      </c:bar3D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9794651"/>
        <c:crosses val="autoZero"/>
        <c:auto val="1"/>
        <c:lblOffset val="100"/>
        <c:noMultiLvlLbl val="0"/>
      </c:catAx>
      <c:valAx>
        <c:axId val="979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740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1042996"/>
        <c:axId val="55169237"/>
      </c:bar3D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5169237"/>
        <c:crosses val="autoZero"/>
        <c:auto val="1"/>
        <c:lblOffset val="100"/>
        <c:noMultiLvlLbl val="0"/>
      </c:catAx>
      <c:valAx>
        <c:axId val="551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04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6761086"/>
        <c:axId val="39523183"/>
      </c:lineChart>
      <c:catAx>
        <c:axId val="267610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523183"/>
        <c:crosses val="autoZero"/>
        <c:auto val="0"/>
        <c:lblOffset val="100"/>
        <c:noMultiLvlLbl val="0"/>
      </c:catAx>
      <c:valAx>
        <c:axId val="39523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6108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39323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412</v>
      </c>
      <c r="D5" s="34">
        <v>422</v>
      </c>
      <c r="E5" s="40">
        <f aca="true" t="shared" si="0" ref="E5:E16">IF(C5*100/D5-100&gt;100,C5/D5,C5*100/D5-100)</f>
        <v>-2.3696682464454994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30320881</v>
      </c>
      <c r="D6" s="35">
        <v>17498432</v>
      </c>
      <c r="E6" s="40">
        <f t="shared" si="0"/>
        <v>73.27770282503027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66485154</v>
      </c>
      <c r="D7" s="35">
        <v>95211857</v>
      </c>
      <c r="E7" s="40">
        <f t="shared" si="0"/>
        <v>-30.17135040229286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1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7997185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5</v>
      </c>
      <c r="D10" s="38">
        <v>11</v>
      </c>
      <c r="E10" s="40">
        <f t="shared" si="0"/>
        <v>-54.54545454545455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241</v>
      </c>
      <c r="D12" s="38">
        <v>252</v>
      </c>
      <c r="E12" s="40">
        <f t="shared" si="0"/>
        <v>-4.365079365079367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28</v>
      </c>
      <c r="D13" s="38">
        <v>15</v>
      </c>
      <c r="E13" s="40">
        <f t="shared" si="0"/>
        <v>86.66666666666666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159837467</v>
      </c>
      <c r="D16" s="39">
        <v>203273000</v>
      </c>
      <c r="E16" s="40">
        <f t="shared" si="0"/>
        <v>-21.36807790508331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71</v>
      </c>
      <c r="D18" s="39">
        <v>70</v>
      </c>
      <c r="E18" s="41">
        <f aca="true" t="shared" si="2" ref="E18:E23">IF(C18*100/D18-100&gt;100,C18/D18,C18*100/D18-100)</f>
        <v>1.4285714285714306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31</v>
      </c>
      <c r="D19" s="39">
        <v>27</v>
      </c>
      <c r="E19" s="41">
        <f t="shared" si="2"/>
        <v>14.81481481481481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16</v>
      </c>
      <c r="E20" s="41">
        <f t="shared" si="2"/>
        <v>12.5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73</v>
      </c>
      <c r="D21" s="39">
        <v>71</v>
      </c>
      <c r="E21" s="41">
        <f t="shared" si="2"/>
        <v>2.816901408450704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40</v>
      </c>
      <c r="D22" s="39">
        <v>43</v>
      </c>
      <c r="E22" s="41">
        <f t="shared" si="2"/>
        <v>-6.976744186046517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35</v>
      </c>
      <c r="D23" s="39">
        <v>47</v>
      </c>
      <c r="E23" s="41">
        <f t="shared" si="2"/>
        <v>-25.531914893617028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38</v>
      </c>
      <c r="D25" s="39">
        <v>51</v>
      </c>
      <c r="E25" s="40">
        <f aca="true" t="shared" si="4" ref="E25:E40">IF(C25*100/D25-100&gt;100,C25/D25,C25*100/D25-100)</f>
        <v>-25.490196078431367</v>
      </c>
      <c r="F25" s="46" t="str">
        <f aca="true" t="shared" si="5" ref="F25:F40">IF(C25*100/D25-100&gt;100,"раз","%")</f>
        <v>%</v>
      </c>
    </row>
    <row r="26" spans="1:6" ht="18.75">
      <c r="A26" s="54" t="s">
        <v>66</v>
      </c>
      <c r="B26" s="55"/>
      <c r="C26" s="49">
        <v>145</v>
      </c>
      <c r="D26" s="39">
        <v>109</v>
      </c>
      <c r="E26" s="40">
        <f t="shared" si="4"/>
        <v>33.027522935779814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57</v>
      </c>
      <c r="D27" s="39">
        <v>47</v>
      </c>
      <c r="E27" s="40">
        <f t="shared" si="4"/>
        <v>21.276595744680847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56</v>
      </c>
      <c r="D28" s="39">
        <v>62</v>
      </c>
      <c r="E28" s="40">
        <f t="shared" si="4"/>
        <v>-9.677419354838705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42</v>
      </c>
      <c r="D29" s="39">
        <v>51</v>
      </c>
      <c r="E29" s="40">
        <f t="shared" si="4"/>
        <v>-17.647058823529406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21</v>
      </c>
      <c r="E30" s="40">
        <f t="shared" si="4"/>
        <v>-71.42857142857143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22</v>
      </c>
      <c r="E31" s="40">
        <f t="shared" si="4"/>
        <v>-18.181818181818187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10</v>
      </c>
      <c r="D32" s="39">
        <v>20</v>
      </c>
      <c r="E32" s="40">
        <f t="shared" si="4"/>
        <v>-50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28</v>
      </c>
      <c r="D33" s="39">
        <v>29</v>
      </c>
      <c r="E33" s="40">
        <f t="shared" si="4"/>
        <v>-3.448275862068968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299</v>
      </c>
      <c r="D34" s="39">
        <v>266</v>
      </c>
      <c r="E34" s="40">
        <f t="shared" si="4"/>
        <v>12.406015037593988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2536</v>
      </c>
      <c r="D35" s="39">
        <v>5611</v>
      </c>
      <c r="E35" s="40">
        <f t="shared" si="4"/>
        <v>-54.803065407235785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6194</v>
      </c>
      <c r="D36" s="39">
        <v>7806</v>
      </c>
      <c r="E36" s="40">
        <f t="shared" si="4"/>
        <v>-20.650781450166534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23</v>
      </c>
      <c r="D37" s="39">
        <v>19</v>
      </c>
      <c r="E37" s="40">
        <f t="shared" si="4"/>
        <v>21.05263157894737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80</v>
      </c>
      <c r="D38" s="39">
        <v>107</v>
      </c>
      <c r="E38" s="40">
        <f t="shared" si="4"/>
        <v>-25.233644859813083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/>
      <c r="D39" s="39"/>
      <c r="E39" s="40"/>
      <c r="F39" s="46"/>
    </row>
    <row r="40" spans="1:6" ht="19.5">
      <c r="A40" s="29" t="s">
        <v>37</v>
      </c>
      <c r="B40" s="15" t="s">
        <v>54</v>
      </c>
      <c r="C40" s="18"/>
      <c r="D40" s="39"/>
      <c r="E40" s="40"/>
      <c r="F40" s="46"/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v>0</v>
      </c>
      <c r="F41" s="48" t="s">
        <v>19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39323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39323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2007-08-29T05:39:43Z</dcterms:modified>
  <cp:category/>
  <cp:version/>
  <cp:contentType/>
  <cp:contentStatus/>
</cp:coreProperties>
</file>