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<sst xmlns="http://schemas.openxmlformats.org/spreadsheetml/2006/main" count="66" uniqueCount="66">
  <si>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>№ п/п</t>
  </si>
  <si>
    <t>Наименование</t>
  </si>
  <si>
    <t>1.</t>
  </si>
  <si>
    <t>ДОХОДЫ</t>
  </si>
  <si>
    <t>Налоги на прибыль, доходы</t>
  </si>
  <si>
    <t>1.1.</t>
  </si>
  <si>
    <t>Налог на доходы физических лиц</t>
  </si>
  <si>
    <t>2.</t>
  </si>
  <si>
    <t>Налоги на совокупный доход</t>
  </si>
  <si>
    <t>2.1.</t>
  </si>
  <si>
    <t>Исполнение доходной части бюджета за I квартал 2007 года</t>
  </si>
  <si>
    <t>Утвержденный бюджет на 2007 год</t>
  </si>
  <si>
    <t>Утвержденный бюджет на 1 кв-л 2007г.</t>
  </si>
  <si>
    <t>Уточненный бюджет на 1 кв-л 2007г.</t>
  </si>
  <si>
    <t>Исполнение за 1 кв-л 2007 года</t>
  </si>
  <si>
    <t>% исп-ния к уточненному бюджету</t>
  </si>
  <si>
    <t>Отклонения</t>
  </si>
  <si>
    <t>Единый налог, взимаемый в связи с применением упрощенной системы налогообложения</t>
  </si>
  <si>
    <t>2.2.</t>
  </si>
  <si>
    <t>Единый налог на вмененный доход для отдельных видов деятельности</t>
  </si>
  <si>
    <t>3.</t>
  </si>
  <si>
    <t>Налоги на имущество</t>
  </si>
  <si>
    <t>3.1.</t>
  </si>
  <si>
    <t>Налог на имущество физических лиц</t>
  </si>
  <si>
    <t>3.2.</t>
  </si>
  <si>
    <t>Транспортный налог</t>
  </si>
  <si>
    <t>3.3.</t>
  </si>
  <si>
    <t>Земельный налог</t>
  </si>
  <si>
    <t>4.</t>
  </si>
  <si>
    <t>5.</t>
  </si>
  <si>
    <t>Государственная пошлина</t>
  </si>
  <si>
    <t>6.</t>
  </si>
  <si>
    <t>6.1.</t>
  </si>
  <si>
    <t>в т.ч. Доходы от перечисления части прибыли, оставшейся после уплаты налогов и иных обязательных платежей муниципальных унитарных предприятий, созданных городскими округами</t>
  </si>
  <si>
    <t>7.</t>
  </si>
  <si>
    <t>Платежи за пользование природными ресурсами</t>
  </si>
  <si>
    <t xml:space="preserve">8. </t>
  </si>
  <si>
    <t>Доходы от оказания платных услуг и компенсация затрат государства</t>
  </si>
  <si>
    <t>9.</t>
  </si>
  <si>
    <t>Доходы от продажи материальных и нематериальных активов</t>
  </si>
  <si>
    <t>10.</t>
  </si>
  <si>
    <t>Административные платежи и сборы</t>
  </si>
  <si>
    <t>11.</t>
  </si>
  <si>
    <t>Штрафы, санкции, возмещение ущерба</t>
  </si>
  <si>
    <t>12.</t>
  </si>
  <si>
    <t>Прочие неналоговые доходы</t>
  </si>
  <si>
    <t>13.</t>
  </si>
  <si>
    <t>Безвозмездные поступления</t>
  </si>
  <si>
    <t>13.1.</t>
  </si>
  <si>
    <t>Безвозмездные поступления от других бюджетов бюджетной системы РФ</t>
  </si>
  <si>
    <t>13.2.</t>
  </si>
  <si>
    <t>Дотации от других бюджетов бюджетной системы РФ</t>
  </si>
  <si>
    <t>Субсидии от других бюджетов бюджетной системы РФ</t>
  </si>
  <si>
    <t>Прочие безвозмездные поступления</t>
  </si>
  <si>
    <t>13.1.1.</t>
  </si>
  <si>
    <t>13.1.2.</t>
  </si>
  <si>
    <t>Субвенции от других бюджетов бюджетной системы РФ</t>
  </si>
  <si>
    <t>13.1.3.</t>
  </si>
  <si>
    <t>14.</t>
  </si>
  <si>
    <t>Доходы от предпринимательской и иной, приносящей доход деятельности</t>
  </si>
  <si>
    <t>Приложение № 1</t>
  </si>
  <si>
    <t>Доходы от использования имущества, находящегося в гос. и муниц. собственности</t>
  </si>
  <si>
    <t>Удельный вес в общем объеме доходов</t>
  </si>
  <si>
    <t>Задолженность и перерасчеты по отмененным налогам, сборам и иным обязательным платежам</t>
  </si>
  <si>
    <t>Доходы бюджета, всего</t>
  </si>
  <si>
    <t>тыс.руб.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</si>
</sst>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%"/>
    <numFmt numFmtId="166" formatCode="0.0000%"/>
  </numFmts>
  <fonts count="8">
    <font>
      <sz val="10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3" fillId="0" borderId="0" xfId="0" applyNumberFormat="1" applyFont="1" applyAlignment="1">
      <alignment vertical="center" wrapText="1"/>
    </xf>
    <xf numFmtId="9" fontId="2" fillId="0" borderId="0" xfId="0" applyNumberFormat="1" applyFont="1" applyAlignment="1">
      <alignment/>
    </xf>
    <xf numFmtId="0" fontId="4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16" fontId="2" fillId="0" borderId="1" xfId="0" applyNumberFormat="1" applyFont="1" applyBorder="1" applyAlignment="1">
      <alignment vertical="center" wrapText="1"/>
    </xf>
    <xf numFmtId="9" fontId="6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6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0" fontId="2" fillId="0" borderId="1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vertical="center"/>
    </xf>
    <xf numFmtId="166" fontId="6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workbookViewId="0" topLeftCell="A1">
      <selection activeCell="H4" sqref="H4"/>
    </sheetView>
  </sheetViews>
  <sheetFormatPr defaultColWidth="9.00390625" defaultRowHeight="12.75"/>
  <cols>
    <col min="1" max="1" width="6.00390625" style="0" customWidth="1"/>
    <col min="2" max="2" width="29.00390625" style="0" customWidth="1"/>
    <col min="3" max="3" width="16.75390625" style="0" customWidth="1"/>
    <col min="4" max="4" width="17.75390625" style="0" customWidth="1"/>
    <col min="5" max="5" width="13.875" style="0" customWidth="1"/>
    <col min="6" max="6" width="14.00390625" style="0" customWidth="1"/>
    <col min="7" max="7" width="12.375" style="0" customWidth="1"/>
    <col min="8" max="8" width="9.25390625" style="0" customWidth="1"/>
    <col min="9" max="9" width="11.875" style="0" customWidth="1"/>
  </cols>
  <sheetData>
    <row r="1" spans="1:9" ht="12.75">
      <c r="A1" s="2"/>
      <c r="B1" s="2"/>
      <c r="C1" s="2"/>
      <c r="D1" s="2"/>
      <c r="E1" s="2"/>
      <c r="F1" s="2"/>
      <c r="G1" s="2"/>
      <c r="H1" s="27" t="s">
        <v>60</v>
      </c>
      <c r="I1" s="27"/>
    </row>
    <row r="2" spans="1:9" ht="15.75">
      <c r="A2" s="25" t="s">
        <v>10</v>
      </c>
      <c r="B2" s="25"/>
      <c r="C2" s="25"/>
      <c r="D2" s="25"/>
      <c r="E2" s="25"/>
      <c r="F2" s="25"/>
      <c r="G2" s="25"/>
      <c r="H2" s="2"/>
      <c r="I2" s="2"/>
    </row>
    <row r="3" spans="1:9" ht="12.75">
      <c r="A3" s="19"/>
      <c r="B3" s="19"/>
      <c r="C3" s="19"/>
      <c r="D3" s="19"/>
      <c r="E3" s="19"/>
      <c r="F3" s="19"/>
      <c r="G3" s="19"/>
      <c r="H3" s="28" t="s">
        <v>65</v>
      </c>
      <c r="I3" s="28"/>
    </row>
    <row r="4" spans="1:9" ht="71.25">
      <c r="A4" s="8" t="s">
        <v>0</v>
      </c>
      <c r="B4" s="17" t="s">
        <v>1</v>
      </c>
      <c r="C4" s="17" t="s">
        <v>11</v>
      </c>
      <c r="D4" s="17" t="s">
        <v>12</v>
      </c>
      <c r="E4" s="17" t="s">
        <v>13</v>
      </c>
      <c r="F4" s="17" t="s">
        <v>14</v>
      </c>
      <c r="G4" s="17" t="s">
        <v>15</v>
      </c>
      <c r="H4" s="17" t="s">
        <v>16</v>
      </c>
      <c r="I4" s="17" t="s">
        <v>62</v>
      </c>
    </row>
    <row r="5" spans="1:9" ht="14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8">
        <v>9</v>
      </c>
    </row>
    <row r="6" spans="1:9" ht="18" customHeight="1">
      <c r="A6" s="8"/>
      <c r="B6" s="8" t="s">
        <v>3</v>
      </c>
      <c r="C6" s="10">
        <v>5714412</v>
      </c>
      <c r="D6" s="10">
        <v>1188238</v>
      </c>
      <c r="E6" s="10">
        <v>1188238</v>
      </c>
      <c r="F6" s="10">
        <v>1480293</v>
      </c>
      <c r="G6" s="11">
        <f>F6/E6</f>
        <v>1.245788301670204</v>
      </c>
      <c r="H6" s="10">
        <f>F6-E6</f>
        <v>292055</v>
      </c>
      <c r="I6" s="20">
        <f>F6/F33</f>
        <v>0.5151500704015078</v>
      </c>
    </row>
    <row r="7" spans="1:9" ht="28.5">
      <c r="A7" s="8" t="s">
        <v>2</v>
      </c>
      <c r="B7" s="8" t="s">
        <v>4</v>
      </c>
      <c r="C7" s="10">
        <v>3565925</v>
      </c>
      <c r="D7" s="10">
        <v>816052</v>
      </c>
      <c r="E7" s="10">
        <v>816052</v>
      </c>
      <c r="F7" s="10">
        <v>880267</v>
      </c>
      <c r="G7" s="11">
        <f aca="true" t="shared" si="0" ref="G7:G33">F7/E7</f>
        <v>1.0786898383926515</v>
      </c>
      <c r="H7" s="10">
        <f aca="true" t="shared" si="1" ref="H7:H33">F7-E7</f>
        <v>64215</v>
      </c>
      <c r="I7" s="20">
        <f>F7/F33</f>
        <v>0.3063377365306221</v>
      </c>
    </row>
    <row r="8" spans="1:9" ht="15">
      <c r="A8" s="12" t="s">
        <v>5</v>
      </c>
      <c r="B8" s="12" t="s">
        <v>6</v>
      </c>
      <c r="C8" s="13">
        <v>3565925</v>
      </c>
      <c r="D8" s="13">
        <v>816052</v>
      </c>
      <c r="E8" s="13">
        <v>816052</v>
      </c>
      <c r="F8" s="13">
        <v>880267</v>
      </c>
      <c r="G8" s="9">
        <f t="shared" si="0"/>
        <v>1.0786898383926515</v>
      </c>
      <c r="H8" s="13">
        <f t="shared" si="1"/>
        <v>64215</v>
      </c>
      <c r="I8" s="21">
        <f>F8/F33</f>
        <v>0.3063377365306221</v>
      </c>
    </row>
    <row r="9" spans="1:9" ht="28.5">
      <c r="A9" s="8" t="s">
        <v>7</v>
      </c>
      <c r="B9" s="8" t="s">
        <v>8</v>
      </c>
      <c r="C9" s="10">
        <f>C10+C11</f>
        <v>444649</v>
      </c>
      <c r="D9" s="10">
        <f>D10+D11</f>
        <v>111155</v>
      </c>
      <c r="E9" s="10">
        <f>E10+E11</f>
        <v>111155</v>
      </c>
      <c r="F9" s="10">
        <f>F10+F11</f>
        <v>117795</v>
      </c>
      <c r="G9" s="11">
        <f t="shared" si="0"/>
        <v>1.0597364041203725</v>
      </c>
      <c r="H9" s="10">
        <f t="shared" si="1"/>
        <v>6640</v>
      </c>
      <c r="I9" s="20">
        <f>F9/F33</f>
        <v>0.04099330507064859</v>
      </c>
    </row>
    <row r="10" spans="1:9" s="1" customFormat="1" ht="38.25">
      <c r="A10" s="12" t="s">
        <v>9</v>
      </c>
      <c r="B10" s="12" t="s">
        <v>17</v>
      </c>
      <c r="C10" s="14">
        <v>135660</v>
      </c>
      <c r="D10" s="14">
        <v>33489</v>
      </c>
      <c r="E10" s="14">
        <v>33489</v>
      </c>
      <c r="F10" s="14">
        <v>41402</v>
      </c>
      <c r="G10" s="9">
        <f t="shared" si="0"/>
        <v>1.2362865418495625</v>
      </c>
      <c r="H10" s="13">
        <f t="shared" si="1"/>
        <v>7913</v>
      </c>
      <c r="I10" s="21">
        <f>F10/F33</f>
        <v>0.014408122726219219</v>
      </c>
    </row>
    <row r="11" spans="1:9" s="1" customFormat="1" ht="38.25">
      <c r="A11" s="15" t="s">
        <v>18</v>
      </c>
      <c r="B11" s="12" t="s">
        <v>19</v>
      </c>
      <c r="C11" s="14">
        <v>308989</v>
      </c>
      <c r="D11" s="14">
        <v>77666</v>
      </c>
      <c r="E11" s="14">
        <v>77666</v>
      </c>
      <c r="F11" s="14">
        <v>76393</v>
      </c>
      <c r="G11" s="9">
        <f t="shared" si="0"/>
        <v>0.9836093013673937</v>
      </c>
      <c r="H11" s="13">
        <f t="shared" si="1"/>
        <v>-1273</v>
      </c>
      <c r="I11" s="21">
        <f>F11/F33</f>
        <v>0.026585182344429373</v>
      </c>
    </row>
    <row r="12" spans="1:9" ht="20.25" customHeight="1">
      <c r="A12" s="8" t="s">
        <v>20</v>
      </c>
      <c r="B12" s="8" t="s">
        <v>21</v>
      </c>
      <c r="C12" s="10">
        <f>C13+C14+C15</f>
        <v>499793</v>
      </c>
      <c r="D12" s="10">
        <f>D13+D14+D15</f>
        <v>99964</v>
      </c>
      <c r="E12" s="10">
        <f>E13+E14+E15</f>
        <v>99964</v>
      </c>
      <c r="F12" s="10">
        <f>F13+F14+F15</f>
        <v>116009</v>
      </c>
      <c r="G12" s="11">
        <f t="shared" si="0"/>
        <v>1.1605077828018087</v>
      </c>
      <c r="H12" s="10">
        <f t="shared" si="1"/>
        <v>16045</v>
      </c>
      <c r="I12" s="20">
        <f>F12/F33</f>
        <v>0.040371767290130076</v>
      </c>
    </row>
    <row r="13" spans="1:9" ht="25.5">
      <c r="A13" s="12" t="s">
        <v>22</v>
      </c>
      <c r="B13" s="12" t="s">
        <v>23</v>
      </c>
      <c r="C13" s="14">
        <v>9200</v>
      </c>
      <c r="D13" s="14"/>
      <c r="E13" s="14"/>
      <c r="F13" s="14">
        <v>427</v>
      </c>
      <c r="G13" s="9"/>
      <c r="H13" s="13">
        <f t="shared" si="1"/>
        <v>427</v>
      </c>
      <c r="I13" s="22">
        <f>F13/F33</f>
        <v>0.00014859833834345216</v>
      </c>
    </row>
    <row r="14" spans="1:9" ht="15">
      <c r="A14" s="12" t="s">
        <v>24</v>
      </c>
      <c r="B14" s="12" t="s">
        <v>25</v>
      </c>
      <c r="C14" s="14">
        <v>382781</v>
      </c>
      <c r="D14" s="14">
        <v>73264</v>
      </c>
      <c r="E14" s="14">
        <v>73264</v>
      </c>
      <c r="F14" s="14">
        <v>85819</v>
      </c>
      <c r="G14" s="9">
        <f t="shared" si="0"/>
        <v>1.1713665647521292</v>
      </c>
      <c r="H14" s="13">
        <f t="shared" si="1"/>
        <v>12555</v>
      </c>
      <c r="I14" s="21">
        <f>F14/F33</f>
        <v>0.029865481963224173</v>
      </c>
    </row>
    <row r="15" spans="1:9" ht="15">
      <c r="A15" s="12" t="s">
        <v>26</v>
      </c>
      <c r="B15" s="12" t="s">
        <v>27</v>
      </c>
      <c r="C15" s="14">
        <v>107812</v>
      </c>
      <c r="D15" s="14">
        <v>26700</v>
      </c>
      <c r="E15" s="14">
        <v>26700</v>
      </c>
      <c r="F15" s="14">
        <v>29763</v>
      </c>
      <c r="G15" s="9">
        <f t="shared" si="0"/>
        <v>1.1147191011235955</v>
      </c>
      <c r="H15" s="13">
        <f t="shared" si="1"/>
        <v>3063</v>
      </c>
      <c r="I15" s="21">
        <f>F15/F33</f>
        <v>0.010357686988562452</v>
      </c>
    </row>
    <row r="16" spans="1:9" ht="71.25">
      <c r="A16" s="8" t="s">
        <v>28</v>
      </c>
      <c r="B16" s="8" t="s">
        <v>63</v>
      </c>
      <c r="C16" s="10">
        <v>1936</v>
      </c>
      <c r="D16" s="10">
        <v>310</v>
      </c>
      <c r="E16" s="10">
        <v>310</v>
      </c>
      <c r="F16" s="10">
        <v>-131</v>
      </c>
      <c r="G16" s="11">
        <f t="shared" si="0"/>
        <v>-0.42258064516129035</v>
      </c>
      <c r="H16" s="10">
        <f t="shared" si="1"/>
        <v>-441</v>
      </c>
      <c r="I16" s="23">
        <f>F16/F33</f>
        <v>-4.558871738405676E-05</v>
      </c>
    </row>
    <row r="17" spans="1:9" ht="19.5" customHeight="1">
      <c r="A17" s="8" t="s">
        <v>29</v>
      </c>
      <c r="B17" s="8" t="s">
        <v>30</v>
      </c>
      <c r="C17" s="10">
        <v>40379</v>
      </c>
      <c r="D17" s="10">
        <v>7670</v>
      </c>
      <c r="E17" s="10">
        <v>7670</v>
      </c>
      <c r="F17" s="10">
        <v>9992</v>
      </c>
      <c r="G17" s="11">
        <f t="shared" si="0"/>
        <v>1.3027379400260757</v>
      </c>
      <c r="H17" s="10">
        <f t="shared" si="1"/>
        <v>2322</v>
      </c>
      <c r="I17" s="20">
        <f>F17/F33</f>
        <v>0.003477270718332024</v>
      </c>
    </row>
    <row r="18" spans="1:9" ht="57">
      <c r="A18" s="8" t="s">
        <v>31</v>
      </c>
      <c r="B18" s="8" t="s">
        <v>61</v>
      </c>
      <c r="C18" s="10">
        <v>959367</v>
      </c>
      <c r="D18" s="10">
        <v>128386</v>
      </c>
      <c r="E18" s="10">
        <v>128386</v>
      </c>
      <c r="F18" s="10">
        <v>140909</v>
      </c>
      <c r="G18" s="11">
        <f t="shared" si="0"/>
        <v>1.0975417880454255</v>
      </c>
      <c r="H18" s="10">
        <f t="shared" si="1"/>
        <v>12523</v>
      </c>
      <c r="I18" s="20">
        <f>F18/F33</f>
        <v>0.049037103647863005</v>
      </c>
    </row>
    <row r="19" spans="1:11" ht="89.25">
      <c r="A19" s="12" t="s">
        <v>32</v>
      </c>
      <c r="B19" s="12" t="s">
        <v>33</v>
      </c>
      <c r="C19" s="14">
        <v>12955</v>
      </c>
      <c r="D19" s="14"/>
      <c r="E19" s="14"/>
      <c r="F19" s="14">
        <v>6805</v>
      </c>
      <c r="G19" s="9"/>
      <c r="H19" s="13">
        <f t="shared" si="1"/>
        <v>6805</v>
      </c>
      <c r="I19" s="21">
        <f>F19/F33</f>
        <v>0.002368177265637452</v>
      </c>
      <c r="J19" s="5"/>
      <c r="K19" s="5"/>
    </row>
    <row r="20" spans="1:9" ht="28.5">
      <c r="A20" s="8" t="s">
        <v>34</v>
      </c>
      <c r="B20" s="8" t="s">
        <v>35</v>
      </c>
      <c r="C20" s="10">
        <v>19510</v>
      </c>
      <c r="D20" s="10">
        <v>3815</v>
      </c>
      <c r="E20" s="10">
        <v>3815</v>
      </c>
      <c r="F20" s="10">
        <v>5166</v>
      </c>
      <c r="G20" s="11">
        <f t="shared" si="0"/>
        <v>1.3541284403669724</v>
      </c>
      <c r="H20" s="10">
        <f t="shared" si="1"/>
        <v>1351</v>
      </c>
      <c r="I20" s="20">
        <f>F20/F33</f>
        <v>0.0017977962901224215</v>
      </c>
    </row>
    <row r="21" spans="1:9" ht="57">
      <c r="A21" s="8" t="s">
        <v>36</v>
      </c>
      <c r="B21" s="8" t="s">
        <v>37</v>
      </c>
      <c r="C21" s="10"/>
      <c r="D21" s="10"/>
      <c r="E21" s="10"/>
      <c r="F21" s="10">
        <v>15</v>
      </c>
      <c r="G21" s="11"/>
      <c r="H21" s="10">
        <f t="shared" si="1"/>
        <v>15</v>
      </c>
      <c r="I21" s="23">
        <f>F21/F33</f>
        <v>5.220082143212606E-06</v>
      </c>
    </row>
    <row r="22" spans="1:9" ht="42.75">
      <c r="A22" s="8" t="s">
        <v>38</v>
      </c>
      <c r="B22" s="8" t="s">
        <v>39</v>
      </c>
      <c r="C22" s="10">
        <v>85723</v>
      </c>
      <c r="D22" s="10">
        <v>5588</v>
      </c>
      <c r="E22" s="10">
        <v>5588</v>
      </c>
      <c r="F22" s="10">
        <v>10551</v>
      </c>
      <c r="G22" s="11">
        <f t="shared" si="0"/>
        <v>1.88815318539728</v>
      </c>
      <c r="H22" s="10">
        <f t="shared" si="1"/>
        <v>4963</v>
      </c>
      <c r="I22" s="20">
        <f>F22/F33</f>
        <v>0.003671805779535747</v>
      </c>
    </row>
    <row r="23" spans="1:9" ht="28.5">
      <c r="A23" s="8" t="s">
        <v>40</v>
      </c>
      <c r="B23" s="8" t="s">
        <v>41</v>
      </c>
      <c r="C23" s="10">
        <v>32</v>
      </c>
      <c r="D23" s="10">
        <v>3</v>
      </c>
      <c r="E23" s="10">
        <v>3</v>
      </c>
      <c r="F23" s="10">
        <v>-4</v>
      </c>
      <c r="G23" s="11">
        <f t="shared" si="0"/>
        <v>-1.3333333333333333</v>
      </c>
      <c r="H23" s="10">
        <f t="shared" si="1"/>
        <v>-7</v>
      </c>
      <c r="I23" s="24">
        <f>F23/F33</f>
        <v>-1.3920219048566949E-06</v>
      </c>
    </row>
    <row r="24" spans="1:9" ht="28.5">
      <c r="A24" s="8" t="s">
        <v>42</v>
      </c>
      <c r="B24" s="8" t="s">
        <v>43</v>
      </c>
      <c r="C24" s="10">
        <v>59438</v>
      </c>
      <c r="D24" s="10">
        <v>13495</v>
      </c>
      <c r="E24" s="10">
        <v>13495</v>
      </c>
      <c r="F24" s="10">
        <v>13917</v>
      </c>
      <c r="G24" s="11">
        <f t="shared" si="0"/>
        <v>1.0312708410522415</v>
      </c>
      <c r="H24" s="10">
        <f t="shared" si="1"/>
        <v>422</v>
      </c>
      <c r="I24" s="20">
        <f>F24/F33</f>
        <v>0.004843192212472655</v>
      </c>
    </row>
    <row r="25" spans="1:9" ht="28.5">
      <c r="A25" s="8" t="s">
        <v>44</v>
      </c>
      <c r="B25" s="8" t="s">
        <v>45</v>
      </c>
      <c r="C25" s="10">
        <v>37660</v>
      </c>
      <c r="D25" s="10">
        <v>1800</v>
      </c>
      <c r="E25" s="10">
        <v>1800</v>
      </c>
      <c r="F25" s="10">
        <v>185807</v>
      </c>
      <c r="G25" s="11">
        <f t="shared" si="0"/>
        <v>103.22611111111111</v>
      </c>
      <c r="H25" s="10">
        <f t="shared" si="1"/>
        <v>184007</v>
      </c>
      <c r="I25" s="20">
        <f>F25/F33</f>
        <v>0.06466185351892698</v>
      </c>
    </row>
    <row r="26" spans="1:9" ht="28.5">
      <c r="A26" s="8" t="s">
        <v>46</v>
      </c>
      <c r="B26" s="8" t="s">
        <v>47</v>
      </c>
      <c r="C26" s="10">
        <v>5239097</v>
      </c>
      <c r="D26" s="10">
        <v>980497</v>
      </c>
      <c r="E26" s="10">
        <v>1195447</v>
      </c>
      <c r="F26" s="10">
        <v>1100279</v>
      </c>
      <c r="G26" s="11">
        <f t="shared" si="0"/>
        <v>0.9203912845989827</v>
      </c>
      <c r="H26" s="10">
        <f t="shared" si="1"/>
        <v>-95168</v>
      </c>
      <c r="I26" s="20">
        <f>F26/F33</f>
        <v>0.38290311736345484</v>
      </c>
    </row>
    <row r="27" spans="1:9" ht="38.25">
      <c r="A27" s="15" t="s">
        <v>48</v>
      </c>
      <c r="B27" s="12" t="s">
        <v>49</v>
      </c>
      <c r="C27" s="14">
        <v>5239097</v>
      </c>
      <c r="D27" s="14">
        <v>980497</v>
      </c>
      <c r="E27" s="14">
        <v>1195447</v>
      </c>
      <c r="F27" s="14">
        <v>1091633</v>
      </c>
      <c r="G27" s="9">
        <f t="shared" si="0"/>
        <v>0.9131588435120921</v>
      </c>
      <c r="H27" s="13">
        <f t="shared" si="1"/>
        <v>-103814</v>
      </c>
      <c r="I27" s="21">
        <f>F27/F33</f>
        <v>0.3798942620161071</v>
      </c>
    </row>
    <row r="28" spans="1:9" ht="25.5">
      <c r="A28" s="12" t="s">
        <v>54</v>
      </c>
      <c r="B28" s="12" t="s">
        <v>51</v>
      </c>
      <c r="C28" s="14">
        <v>1731426</v>
      </c>
      <c r="D28" s="14">
        <v>346285</v>
      </c>
      <c r="E28" s="14">
        <v>398226</v>
      </c>
      <c r="F28" s="14">
        <v>398226</v>
      </c>
      <c r="G28" s="9">
        <f t="shared" si="0"/>
        <v>1</v>
      </c>
      <c r="H28" s="13">
        <f t="shared" si="1"/>
        <v>0</v>
      </c>
      <c r="I28" s="21">
        <f>F28/F33</f>
        <v>0.13858482877086553</v>
      </c>
    </row>
    <row r="29" spans="1:9" ht="25.5">
      <c r="A29" s="12" t="s">
        <v>55</v>
      </c>
      <c r="B29" s="12" t="s">
        <v>56</v>
      </c>
      <c r="C29" s="14">
        <v>2102189</v>
      </c>
      <c r="D29" s="14">
        <v>439116</v>
      </c>
      <c r="E29" s="14">
        <v>451223</v>
      </c>
      <c r="F29" s="14">
        <v>448893</v>
      </c>
      <c r="G29" s="9">
        <f t="shared" si="0"/>
        <v>0.9948362561305607</v>
      </c>
      <c r="H29" s="13">
        <f t="shared" si="1"/>
        <v>-2330</v>
      </c>
      <c r="I29" s="21">
        <f>F29/F33</f>
        <v>0.15621722223420909</v>
      </c>
    </row>
    <row r="30" spans="1:9" ht="25.5">
      <c r="A30" s="12" t="s">
        <v>57</v>
      </c>
      <c r="B30" s="12" t="s">
        <v>52</v>
      </c>
      <c r="C30" s="14">
        <v>1405482</v>
      </c>
      <c r="D30" s="14">
        <v>195096</v>
      </c>
      <c r="E30" s="14">
        <v>345998</v>
      </c>
      <c r="F30" s="14">
        <v>244514</v>
      </c>
      <c r="G30" s="9">
        <f t="shared" si="0"/>
        <v>0.7066919461962208</v>
      </c>
      <c r="H30" s="13">
        <f t="shared" si="1"/>
        <v>-101484</v>
      </c>
      <c r="I30" s="21">
        <f>F30/F33</f>
        <v>0.08509221101103247</v>
      </c>
    </row>
    <row r="31" spans="1:9" ht="25.5">
      <c r="A31" s="15" t="s">
        <v>50</v>
      </c>
      <c r="B31" s="12" t="s">
        <v>53</v>
      </c>
      <c r="C31" s="14"/>
      <c r="D31" s="14"/>
      <c r="E31" s="14"/>
      <c r="F31" s="14">
        <v>8646</v>
      </c>
      <c r="G31" s="9"/>
      <c r="H31" s="13">
        <f t="shared" si="1"/>
        <v>8646</v>
      </c>
      <c r="I31" s="21">
        <f>F31/F33</f>
        <v>0.003008855347347746</v>
      </c>
    </row>
    <row r="32" spans="1:9" ht="57">
      <c r="A32" s="8" t="s">
        <v>58</v>
      </c>
      <c r="B32" s="8" t="s">
        <v>59</v>
      </c>
      <c r="C32" s="10">
        <v>1173748</v>
      </c>
      <c r="D32" s="10">
        <v>255913</v>
      </c>
      <c r="E32" s="10">
        <v>295767</v>
      </c>
      <c r="F32" s="10">
        <v>292946</v>
      </c>
      <c r="G32" s="11">
        <f t="shared" si="0"/>
        <v>0.9904620867101468</v>
      </c>
      <c r="H32" s="10">
        <f t="shared" si="1"/>
        <v>-2821</v>
      </c>
      <c r="I32" s="20">
        <f>F32/F33</f>
        <v>0.10194681223503733</v>
      </c>
    </row>
    <row r="33" spans="1:9" ht="35.25" customHeight="1">
      <c r="A33" s="26" t="s">
        <v>64</v>
      </c>
      <c r="B33" s="26"/>
      <c r="C33" s="10">
        <f>C7+C9+C12+C16+C17+C18+C20+C21+C22+C23+C24+C25+C26+C32</f>
        <v>12127257</v>
      </c>
      <c r="D33" s="10">
        <f>D7+D9+D12+D16+D17+D18+D20+D21+D22+D23+D24+D25+D26+D32</f>
        <v>2424648</v>
      </c>
      <c r="E33" s="10">
        <f>E7+E9+E12+E16+E17+E18+E20+E21+E22+E23+E24+E25+E26+E32</f>
        <v>2679452</v>
      </c>
      <c r="F33" s="10">
        <f>F7+F9+F12+F16+F17+F18+F20+F21+F22+F23+F24+F25+F26+F32</f>
        <v>2873518</v>
      </c>
      <c r="G33" s="11">
        <f t="shared" si="0"/>
        <v>1.0724274963686604</v>
      </c>
      <c r="H33" s="10">
        <f t="shared" si="1"/>
        <v>194066</v>
      </c>
      <c r="I33" s="16">
        <f>I7+I9+I12+I16+I17+I18+I20+I21+I22+I23+I24+I25+I26+I32</f>
        <v>1</v>
      </c>
    </row>
    <row r="34" spans="1:9" ht="15">
      <c r="A34" s="3"/>
      <c r="B34" s="3"/>
      <c r="C34" s="3"/>
      <c r="D34" s="3"/>
      <c r="E34" s="3"/>
      <c r="F34" s="3"/>
      <c r="G34" s="6"/>
      <c r="H34" s="3"/>
      <c r="I34" s="7"/>
    </row>
    <row r="35" spans="1:9" ht="15">
      <c r="A35" s="3"/>
      <c r="B35" s="3"/>
      <c r="C35" s="3"/>
      <c r="D35" s="3"/>
      <c r="E35" s="3"/>
      <c r="F35" s="3"/>
      <c r="G35" s="6"/>
      <c r="H35" s="3"/>
      <c r="I35" s="7"/>
    </row>
    <row r="36" spans="1:9" ht="15">
      <c r="A36" s="3"/>
      <c r="B36" s="3"/>
      <c r="C36" s="3"/>
      <c r="D36" s="3"/>
      <c r="E36" s="3"/>
      <c r="F36" s="3"/>
      <c r="G36" s="6"/>
      <c r="H36" s="3"/>
      <c r="I36" s="7"/>
    </row>
    <row r="37" spans="1:9" ht="15">
      <c r="A37" s="3"/>
      <c r="B37" s="3"/>
      <c r="C37" s="3"/>
      <c r="D37" s="3"/>
      <c r="E37" s="3"/>
      <c r="F37" s="3"/>
      <c r="G37" s="6"/>
      <c r="H37" s="3"/>
      <c r="I37" s="7"/>
    </row>
    <row r="38" spans="1:9" ht="15">
      <c r="A38" s="3"/>
      <c r="B38" s="3"/>
      <c r="C38" s="3"/>
      <c r="D38" s="3"/>
      <c r="E38" s="3"/>
      <c r="F38" s="3"/>
      <c r="G38" s="6"/>
      <c r="H38" s="3"/>
      <c r="I38" s="7"/>
    </row>
    <row r="39" spans="1:9" ht="15">
      <c r="A39" s="3"/>
      <c r="B39" s="3"/>
      <c r="C39" s="3"/>
      <c r="D39" s="3"/>
      <c r="E39" s="3"/>
      <c r="F39" s="3"/>
      <c r="G39" s="6"/>
      <c r="H39" s="3"/>
      <c r="I39" s="7"/>
    </row>
    <row r="40" spans="1:9" ht="15">
      <c r="A40" s="3"/>
      <c r="B40" s="3"/>
      <c r="C40" s="3"/>
      <c r="D40" s="3"/>
      <c r="E40" s="3"/>
      <c r="F40" s="3"/>
      <c r="G40" s="6"/>
      <c r="H40" s="3"/>
      <c r="I40" s="2"/>
    </row>
    <row r="41" spans="1:9" ht="15">
      <c r="A41" s="3"/>
      <c r="B41" s="3"/>
      <c r="C41" s="3"/>
      <c r="D41" s="3"/>
      <c r="E41" s="3"/>
      <c r="F41" s="3"/>
      <c r="G41" s="3"/>
      <c r="H41" s="3"/>
      <c r="I41" s="2"/>
    </row>
    <row r="42" spans="1:9" ht="15">
      <c r="A42" s="3"/>
      <c r="B42" s="3"/>
      <c r="C42" s="3"/>
      <c r="D42" s="3"/>
      <c r="E42" s="3"/>
      <c r="F42" s="3"/>
      <c r="G42" s="3"/>
      <c r="H42" s="3"/>
      <c r="I42" s="2"/>
    </row>
    <row r="43" spans="1:9" ht="15">
      <c r="A43" s="3"/>
      <c r="B43" s="3"/>
      <c r="C43" s="3"/>
      <c r="D43" s="3"/>
      <c r="E43" s="3"/>
      <c r="F43" s="3"/>
      <c r="G43" s="3"/>
      <c r="H43" s="3"/>
      <c r="I43" s="2"/>
    </row>
    <row r="44" spans="1:9" ht="15">
      <c r="A44" s="3"/>
      <c r="B44" s="3"/>
      <c r="C44" s="3"/>
      <c r="D44" s="3"/>
      <c r="E44" s="3"/>
      <c r="F44" s="3"/>
      <c r="G44" s="3"/>
      <c r="H44" s="3"/>
      <c r="I44" s="2"/>
    </row>
    <row r="45" spans="1:9" ht="12.75">
      <c r="A45" s="4"/>
      <c r="B45" s="4"/>
      <c r="C45" s="4"/>
      <c r="D45" s="4"/>
      <c r="E45" s="4"/>
      <c r="F45" s="4"/>
      <c r="G45" s="4"/>
      <c r="H45" s="4"/>
      <c r="I45" s="2"/>
    </row>
    <row r="46" spans="1:9" ht="12.75">
      <c r="A46" s="4"/>
      <c r="B46" s="4"/>
      <c r="C46" s="4"/>
      <c r="D46" s="4"/>
      <c r="E46" s="4"/>
      <c r="F46" s="4"/>
      <c r="G46" s="4"/>
      <c r="H46" s="4"/>
      <c r="I46" s="2"/>
    </row>
    <row r="47" spans="1:9" ht="12.75">
      <c r="A47" s="4"/>
      <c r="B47" s="4"/>
      <c r="C47" s="4"/>
      <c r="D47" s="4"/>
      <c r="E47" s="4"/>
      <c r="F47" s="4"/>
      <c r="G47" s="4"/>
      <c r="H47" s="4"/>
      <c r="I47" s="2"/>
    </row>
    <row r="48" spans="1:9" ht="12.75">
      <c r="A48" s="4"/>
      <c r="B48" s="4"/>
      <c r="C48" s="4"/>
      <c r="D48" s="4"/>
      <c r="E48" s="4"/>
      <c r="F48" s="4"/>
      <c r="G48" s="4"/>
      <c r="H48" s="4"/>
      <c r="I48" s="2"/>
    </row>
    <row r="49" spans="1:9" ht="12.75">
      <c r="A49" s="4"/>
      <c r="B49" s="4"/>
      <c r="C49" s="4"/>
      <c r="D49" s="4"/>
      <c r="E49" s="4"/>
      <c r="F49" s="4"/>
      <c r="G49" s="4"/>
      <c r="H49" s="4"/>
      <c r="I49" s="2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2.75">
      <c r="A66" s="2"/>
      <c r="B66" s="2"/>
      <c r="C66" s="2"/>
      <c r="D66" s="2"/>
      <c r="E66" s="2"/>
      <c r="F66" s="2"/>
      <c r="G66" s="2"/>
      <c r="H66" s="2"/>
      <c r="I66" s="2"/>
    </row>
    <row r="67" spans="1:9" ht="12.75">
      <c r="A67" s="2"/>
      <c r="B67" s="2"/>
      <c r="C67" s="2"/>
      <c r="D67" s="2"/>
      <c r="E67" s="2"/>
      <c r="F67" s="2"/>
      <c r="G67" s="2"/>
      <c r="H67" s="2"/>
      <c r="I67" s="2"/>
    </row>
    <row r="68" spans="1:9" ht="12.75">
      <c r="A68" s="2"/>
      <c r="B68" s="2"/>
      <c r="C68" s="2"/>
      <c r="D68" s="2"/>
      <c r="E68" s="2"/>
      <c r="F68" s="2"/>
      <c r="G68" s="2"/>
      <c r="H68" s="2"/>
      <c r="I68" s="2"/>
    </row>
    <row r="69" spans="1:9" ht="12.75">
      <c r="A69" s="2"/>
      <c r="B69" s="2"/>
      <c r="C69" s="2"/>
      <c r="D69" s="2"/>
      <c r="E69" s="2"/>
      <c r="F69" s="2"/>
      <c r="G69" s="2"/>
      <c r="H69" s="2"/>
      <c r="I69" s="2"/>
    </row>
    <row r="70" spans="1:9" ht="12.75">
      <c r="A70" s="2"/>
      <c r="B70" s="2"/>
      <c r="C70" s="2"/>
      <c r="D70" s="2"/>
      <c r="E70" s="2"/>
      <c r="F70" s="2"/>
      <c r="G70" s="2"/>
      <c r="H70" s="2"/>
      <c r="I70" s="2"/>
    </row>
    <row r="71" spans="1:9" ht="12.75">
      <c r="A71" s="2"/>
      <c r="B71" s="2"/>
      <c r="C71" s="2"/>
      <c r="D71" s="2"/>
      <c r="E71" s="2"/>
      <c r="F71" s="2"/>
      <c r="G71" s="2"/>
      <c r="H71" s="2"/>
      <c r="I71" s="2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</sheetData>
  <mergeCells count="4">
    <mergeCell ref="A2:G2"/>
    <mergeCell ref="A33:B33"/>
    <mergeCell ref="H1:I1"/>
    <mergeCell ref="H3:I3"/>
  </mergeCells>
  <printOptions/>
  <pageMargins left="0.7874015748031497" right="0.7874015748031497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КСП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Пальченкова Анна Николаевна</dc:creator>
  <cp:keywords/>
  <dc:description/>
  <cp:lastModifiedBy>Пальченкова Анна Николаевна</cp:lastModifiedBy>
  <cp:lastPrinted>2007-05-21T11:45:32Z</cp:lastPrinted>
  <dcterms:created xsi:type="dcterms:W3CDTF">2007-05-21T10:15:15Z</dcterms:created>
  <dcterms:modified xsi:type="dcterms:W3CDTF">2007-05-29T06:38:30Z</dcterms:modified>
  <cp:category/>
  <cp:version/>
  <cp:contentType/>
  <cp:contentStatus/>
</cp:coreProperties>
</file>