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645" activeTab="1"/>
  </bookViews>
  <sheets>
    <sheet name="кред" sheetId="1" r:id="rId1"/>
    <sheet name="деб" sheetId="2" r:id="rId2"/>
  </sheets>
  <definedNames>
    <definedName name="_xlnm.Print_Titles" localSheetId="1">'деб'!$3:$5</definedName>
    <definedName name="_xlnm.Print_Titles" localSheetId="0">'кред'!$3:$5</definedName>
  </definedNames>
  <calcPr fullCalcOnLoad="1"/>
</workbook>
</file>

<file path=xl/sharedStrings.xml><?xml version="1.0" encoding="utf-8"?>
<sst xmlns="http://schemas.openxmlformats.org/spreadsheetml/2006/main" count="340" uniqueCount="51">
  <si>
    <t>№</t>
  </si>
  <si>
    <t>- услуги связи</t>
  </si>
  <si>
    <t>- прочие услуги</t>
  </si>
  <si>
    <t>- прочие расходы</t>
  </si>
  <si>
    <t>- увеличение стоимости материальных запасов</t>
  </si>
  <si>
    <t>- транспортные услуги</t>
  </si>
  <si>
    <t>- коммунальные услуги</t>
  </si>
  <si>
    <t>- услуги по содержанию имущества</t>
  </si>
  <si>
    <t>- пособия по социальной помощи населению</t>
  </si>
  <si>
    <t>- увеличение стоимости основных средств</t>
  </si>
  <si>
    <t>- арендная плата за пользование имуществом</t>
  </si>
  <si>
    <t>- безвозмездные и безвозвратные перечисления гос. и муниц. организациям</t>
  </si>
  <si>
    <t>- безвозмездные и безвозвратные перечисления орган. за искл.гос. и мун. организа</t>
  </si>
  <si>
    <t>- текущие расходы</t>
  </si>
  <si>
    <t>Администрация г.Сургута</t>
  </si>
  <si>
    <t>Департамент финансов</t>
  </si>
  <si>
    <t>Департамент образования и науки</t>
  </si>
  <si>
    <t>Департамент культуры, молодежной политики и спорт</t>
  </si>
  <si>
    <t>Комитет по здравоохранению</t>
  </si>
  <si>
    <t>Управление внутренних дел г.Сургута</t>
  </si>
  <si>
    <t>Департамент архитектуры и градостроительства</t>
  </si>
  <si>
    <t>Комитет по информатизации и сетевым ресурсам</t>
  </si>
  <si>
    <t>Департамент транспорта  связи и эксплуатации дор</t>
  </si>
  <si>
    <t>Комитет по природопользованию и экологии</t>
  </si>
  <si>
    <t>Департамент ЖКХ</t>
  </si>
  <si>
    <t>МУ ХЭУ администрации города</t>
  </si>
  <si>
    <t>Департамент имущественных и земельных отношений</t>
  </si>
  <si>
    <t>Сургутское ЛУВД на транспорте</t>
  </si>
  <si>
    <t>ИТОГО</t>
  </si>
  <si>
    <t>Сумма кредиторской задолженности</t>
  </si>
  <si>
    <t>Наименование главных распорядителей</t>
  </si>
  <si>
    <t>в т.ч. просроченной</t>
  </si>
  <si>
    <t xml:space="preserve"> - </t>
  </si>
  <si>
    <t>Сумма дебиторской задолженности</t>
  </si>
  <si>
    <t>Инвестиционные кредиты и ссуды</t>
  </si>
  <si>
    <t>Приобретение жилья по договорам долевого участия</t>
  </si>
  <si>
    <t xml:space="preserve">Приобретение жилья по программе ветхого и фенольного жилья </t>
  </si>
  <si>
    <t>Инвестиционный кредит по программе развития коммунальных служб г.Сургута</t>
  </si>
  <si>
    <t>Арендная плата</t>
  </si>
  <si>
    <t>Кредитование молодых семей</t>
  </si>
  <si>
    <t>Инвестиционный кредит на развитие инженерной инфраструктуры ЖКХ</t>
  </si>
  <si>
    <t>Бюджетный займ работников муниципальных учреждений</t>
  </si>
  <si>
    <t>Директор департамента  финансов     ___________________________________</t>
  </si>
  <si>
    <t>Трефилова М.А.</t>
  </si>
  <si>
    <t>Управление по информатизации и сетевым ресурсам</t>
  </si>
  <si>
    <t>Комитет транспорта  связи и эксплуатации дор</t>
  </si>
  <si>
    <t>Сведения о кредиторской задолженности главных распорядителей средств бюджета городского округа.
на 01.10.2006г.</t>
  </si>
  <si>
    <t>Сведения о дебиторской задолженности главных распорядителей средств бюджета городского округа.
на 01.10.2006г.</t>
  </si>
  <si>
    <t>Дума города Сургута</t>
  </si>
  <si>
    <t>Контрольно-счетная палата города Сургута</t>
  </si>
  <si>
    <t>-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</si>
</sst>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"/>
    <numFmt numFmtId="165" formatCode="0.0%"/>
    <numFmt numFmtId="166" formatCode="0.0"/>
    <numFmt numFmtId="167" formatCode="#,##0.00;\-#,##0.00;"/>
    <numFmt numFmtId="168" formatCode="#,##0.0;\-#,##0.0;"/>
  </numFmts>
  <fonts count="7">
    <font>
      <sz val="10"/>
      <name val="Arial Cyr"/>
      <family val="0"/>
    </font>
    <font>
      <i/>
      <sz val="8"/>
      <name val="Arial Cyr"/>
      <family val="2"/>
    </font>
    <font>
      <sz val="8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7"/>
  <sheetViews>
    <sheetView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99" sqref="G99"/>
    </sheetView>
  </sheetViews>
  <sheetFormatPr defaultColWidth="9.00390625" defaultRowHeight="12.75"/>
  <cols>
    <col min="1" max="1" width="4.00390625" style="0" customWidth="1"/>
    <col min="2" max="2" width="71.375" style="0" customWidth="1"/>
    <col min="3" max="3" width="31.00390625" style="0" customWidth="1"/>
    <col min="4" max="6" width="0" style="0" hidden="1" customWidth="1"/>
    <col min="7" max="7" width="21.375" style="0" customWidth="1"/>
  </cols>
  <sheetData>
    <row r="1" spans="1:7" ht="47.25" customHeight="1">
      <c r="A1" s="17" t="s">
        <v>46</v>
      </c>
      <c r="B1" s="17"/>
      <c r="C1" s="17"/>
      <c r="D1" s="17"/>
      <c r="E1" s="17"/>
      <c r="F1" s="17"/>
      <c r="G1" s="17"/>
    </row>
    <row r="3" spans="1:7" ht="40.5" customHeight="1">
      <c r="A3" s="16" t="s">
        <v>0</v>
      </c>
      <c r="B3" s="14" t="s">
        <v>30</v>
      </c>
      <c r="C3" s="12" t="s">
        <v>29</v>
      </c>
      <c r="D3" s="13"/>
      <c r="E3" s="13"/>
      <c r="F3" s="13"/>
      <c r="G3" s="13"/>
    </row>
    <row r="4" spans="1:7" s="1" customFormat="1" ht="15" customHeight="1">
      <c r="A4" s="16"/>
      <c r="B4" s="15"/>
      <c r="C4" s="9"/>
      <c r="D4" s="10"/>
      <c r="E4" s="10"/>
      <c r="F4" s="10"/>
      <c r="G4" s="9" t="s">
        <v>31</v>
      </c>
    </row>
    <row r="5" spans="1:7" ht="12.75">
      <c r="A5" s="3">
        <v>1</v>
      </c>
      <c r="B5" s="3">
        <v>2</v>
      </c>
      <c r="C5" s="3">
        <v>3</v>
      </c>
      <c r="G5" s="3">
        <v>4</v>
      </c>
    </row>
    <row r="6" spans="1:7" ht="15.75">
      <c r="A6" s="5">
        <v>1</v>
      </c>
      <c r="B6" s="6" t="s">
        <v>14</v>
      </c>
      <c r="C6" s="8">
        <v>7517</v>
      </c>
      <c r="E6" t="e">
        <f>SUBTOTAL(9,E7:E10)</f>
        <v>#REF!</v>
      </c>
      <c r="F6">
        <f>SUBTOTAL(9,F7:F10)</f>
        <v>1455.5900000000001</v>
      </c>
      <c r="G6" s="8" t="s">
        <v>32</v>
      </c>
    </row>
    <row r="7" spans="1:7" ht="15.75" hidden="1">
      <c r="A7" s="2"/>
      <c r="B7" s="4" t="s">
        <v>1</v>
      </c>
      <c r="C7" s="7">
        <v>3.41</v>
      </c>
      <c r="D7">
        <v>1</v>
      </c>
      <c r="E7" t="e">
        <f>IF(D7=1,#REF!,0)</f>
        <v>#REF!</v>
      </c>
      <c r="F7">
        <f>IF(D7=1,C7,0)</f>
        <v>3.41</v>
      </c>
      <c r="G7" s="7"/>
    </row>
    <row r="8" spans="1:7" ht="15.75" hidden="1">
      <c r="A8" s="2"/>
      <c r="B8" s="4" t="s">
        <v>2</v>
      </c>
      <c r="C8" s="7">
        <v>259.61</v>
      </c>
      <c r="D8">
        <v>1</v>
      </c>
      <c r="E8" t="e">
        <f>IF(D8=1,#REF!,0)</f>
        <v>#REF!</v>
      </c>
      <c r="F8">
        <f>IF(D8=1,C8,0)</f>
        <v>259.61</v>
      </c>
      <c r="G8" s="7"/>
    </row>
    <row r="9" spans="1:7" ht="15.75" hidden="1">
      <c r="A9" s="2"/>
      <c r="B9" s="4" t="s">
        <v>3</v>
      </c>
      <c r="C9" s="7">
        <v>588.57</v>
      </c>
      <c r="D9">
        <v>1</v>
      </c>
      <c r="E9" t="e">
        <f>IF(D9=1,#REF!,0)</f>
        <v>#REF!</v>
      </c>
      <c r="F9">
        <f>IF(D9=1,C9,0)</f>
        <v>588.57</v>
      </c>
      <c r="G9" s="7"/>
    </row>
    <row r="10" spans="1:7" ht="15.75" hidden="1">
      <c r="A10" s="2"/>
      <c r="B10" s="4" t="s">
        <v>4</v>
      </c>
      <c r="C10" s="7">
        <v>604</v>
      </c>
      <c r="D10">
        <v>1</v>
      </c>
      <c r="E10" t="e">
        <f>IF(D10=1,#REF!,0)</f>
        <v>#REF!</v>
      </c>
      <c r="F10">
        <f>IF(D10=1,C10,0)</f>
        <v>604</v>
      </c>
      <c r="G10" s="7"/>
    </row>
    <row r="11" spans="1:7" ht="15.75">
      <c r="A11" s="2"/>
      <c r="B11" s="4"/>
      <c r="C11" s="7"/>
      <c r="G11" s="7"/>
    </row>
    <row r="12" spans="1:7" ht="15.75">
      <c r="A12" s="5">
        <v>2</v>
      </c>
      <c r="B12" s="6" t="s">
        <v>26</v>
      </c>
      <c r="C12" s="8">
        <v>3322</v>
      </c>
      <c r="G12" s="8" t="s">
        <v>32</v>
      </c>
    </row>
    <row r="13" spans="1:7" ht="15.75" hidden="1">
      <c r="A13" s="2"/>
      <c r="B13" s="4" t="s">
        <v>13</v>
      </c>
      <c r="C13" s="7">
        <v>28293</v>
      </c>
      <c r="G13" s="7"/>
    </row>
    <row r="14" spans="1:7" ht="15.75" hidden="1">
      <c r="A14" s="2"/>
      <c r="B14" s="4" t="s">
        <v>2</v>
      </c>
      <c r="C14" s="7">
        <v>3.6</v>
      </c>
      <c r="G14" s="7"/>
    </row>
    <row r="15" spans="1:7" ht="15.75" hidden="1">
      <c r="A15" s="2"/>
      <c r="B15" s="4" t="s">
        <v>11</v>
      </c>
      <c r="C15" s="7">
        <v>2000</v>
      </c>
      <c r="G15" s="7"/>
    </row>
    <row r="16" spans="1:7" ht="15.75" hidden="1">
      <c r="A16" s="2"/>
      <c r="B16" s="4" t="s">
        <v>8</v>
      </c>
      <c r="C16" s="7">
        <v>99.58</v>
      </c>
      <c r="G16" s="7"/>
    </row>
    <row r="17" spans="1:7" ht="15.75" hidden="1">
      <c r="A17" s="2"/>
      <c r="B17" s="4" t="s">
        <v>3</v>
      </c>
      <c r="C17" s="7">
        <v>0</v>
      </c>
      <c r="G17" s="7"/>
    </row>
    <row r="18" spans="1:7" ht="15.75" hidden="1">
      <c r="A18" s="2"/>
      <c r="B18" s="4" t="s">
        <v>4</v>
      </c>
      <c r="C18" s="7">
        <v>0.47</v>
      </c>
      <c r="G18" s="7"/>
    </row>
    <row r="19" spans="1:7" ht="15.75">
      <c r="A19" s="2"/>
      <c r="B19" s="4"/>
      <c r="C19" s="7"/>
      <c r="G19" s="7"/>
    </row>
    <row r="20" spans="1:7" ht="15.75">
      <c r="A20" s="5">
        <v>3</v>
      </c>
      <c r="B20" s="6" t="s">
        <v>21</v>
      </c>
      <c r="C20" s="8">
        <v>6868</v>
      </c>
      <c r="G20" s="8" t="s">
        <v>32</v>
      </c>
    </row>
    <row r="21" spans="1:7" ht="15.75" hidden="1">
      <c r="A21" s="2"/>
      <c r="B21" s="4" t="s">
        <v>1</v>
      </c>
      <c r="C21" s="7">
        <v>45.61</v>
      </c>
      <c r="G21" s="7"/>
    </row>
    <row r="22" spans="1:7" ht="15.75" hidden="1">
      <c r="A22" s="2"/>
      <c r="B22" s="4" t="s">
        <v>5</v>
      </c>
      <c r="C22" s="7">
        <v>83.29</v>
      </c>
      <c r="G22" s="7"/>
    </row>
    <row r="23" spans="1:7" ht="15.75" hidden="1">
      <c r="A23" s="2"/>
      <c r="B23" s="4" t="s">
        <v>6</v>
      </c>
      <c r="C23" s="7">
        <v>0</v>
      </c>
      <c r="G23" s="7"/>
    </row>
    <row r="24" spans="1:7" ht="15.75" hidden="1">
      <c r="A24" s="2"/>
      <c r="B24" s="4" t="s">
        <v>10</v>
      </c>
      <c r="C24" s="7">
        <v>7.8</v>
      </c>
      <c r="G24" s="7"/>
    </row>
    <row r="25" spans="1:7" ht="15.75" hidden="1">
      <c r="A25" s="2"/>
      <c r="B25" s="4" t="s">
        <v>7</v>
      </c>
      <c r="C25" s="7">
        <v>1880.39</v>
      </c>
      <c r="G25" s="7"/>
    </row>
    <row r="26" spans="1:7" ht="15.75" hidden="1">
      <c r="A26" s="2"/>
      <c r="B26" s="4" t="s">
        <v>2</v>
      </c>
      <c r="C26" s="7">
        <v>4136.03</v>
      </c>
      <c r="G26" s="7"/>
    </row>
    <row r="27" spans="1:7" ht="15.75" hidden="1">
      <c r="A27" s="2"/>
      <c r="B27" s="4" t="s">
        <v>3</v>
      </c>
      <c r="C27" s="7">
        <v>4.21</v>
      </c>
      <c r="G27" s="7"/>
    </row>
    <row r="28" spans="1:7" ht="15.75" hidden="1">
      <c r="A28" s="2"/>
      <c r="B28" s="4" t="s">
        <v>4</v>
      </c>
      <c r="C28" s="7">
        <v>14.78</v>
      </c>
      <c r="G28" s="7"/>
    </row>
    <row r="29" spans="1:7" ht="15.75">
      <c r="A29" s="2"/>
      <c r="B29" s="4"/>
      <c r="C29" s="7"/>
      <c r="G29" s="7"/>
    </row>
    <row r="30" spans="1:7" ht="15.75">
      <c r="A30" s="5">
        <v>4</v>
      </c>
      <c r="B30" s="6" t="s">
        <v>19</v>
      </c>
      <c r="C30" s="8">
        <v>4068</v>
      </c>
      <c r="G30" s="8" t="s">
        <v>32</v>
      </c>
    </row>
    <row r="31" spans="1:7" ht="15.75" hidden="1">
      <c r="A31" s="2"/>
      <c r="B31" s="4" t="s">
        <v>1</v>
      </c>
      <c r="C31" s="7">
        <v>2007.06</v>
      </c>
      <c r="G31" s="7"/>
    </row>
    <row r="32" spans="1:7" ht="15.75" hidden="1">
      <c r="A32" s="2"/>
      <c r="B32" s="4" t="s">
        <v>6</v>
      </c>
      <c r="C32" s="7">
        <v>6297.13</v>
      </c>
      <c r="G32" s="7"/>
    </row>
    <row r="33" spans="1:7" ht="15.75" hidden="1">
      <c r="A33" s="2"/>
      <c r="B33" s="4" t="s">
        <v>10</v>
      </c>
      <c r="C33" s="7">
        <v>296.22</v>
      </c>
      <c r="G33" s="7"/>
    </row>
    <row r="34" spans="1:7" ht="15.75" hidden="1">
      <c r="A34" s="2"/>
      <c r="B34" s="4" t="s">
        <v>7</v>
      </c>
      <c r="C34" s="7">
        <v>1683.27</v>
      </c>
      <c r="G34" s="7"/>
    </row>
    <row r="35" spans="1:7" ht="15.75" hidden="1">
      <c r="A35" s="2"/>
      <c r="B35" s="4" t="s">
        <v>2</v>
      </c>
      <c r="C35" s="7">
        <v>1423.71</v>
      </c>
      <c r="G35" s="7"/>
    </row>
    <row r="36" spans="1:7" ht="15.75" hidden="1">
      <c r="A36" s="2"/>
      <c r="B36" s="4" t="s">
        <v>9</v>
      </c>
      <c r="C36" s="7">
        <v>87.01</v>
      </c>
      <c r="G36" s="7"/>
    </row>
    <row r="37" spans="1:7" ht="15.75" hidden="1">
      <c r="A37" s="2"/>
      <c r="B37" s="4" t="s">
        <v>4</v>
      </c>
      <c r="C37" s="7">
        <v>4557.05</v>
      </c>
      <c r="G37" s="7"/>
    </row>
    <row r="38" spans="1:7" ht="15.75">
      <c r="A38" s="2"/>
      <c r="B38" s="4"/>
      <c r="C38" s="7"/>
      <c r="G38" s="7"/>
    </row>
    <row r="39" spans="1:7" ht="15.75">
      <c r="A39" s="5">
        <v>5</v>
      </c>
      <c r="B39" s="6" t="s">
        <v>27</v>
      </c>
      <c r="C39" s="8">
        <v>2</v>
      </c>
      <c r="G39" s="8" t="s">
        <v>32</v>
      </c>
    </row>
    <row r="40" spans="1:7" ht="15.75" hidden="1">
      <c r="A40" s="2"/>
      <c r="B40" s="4" t="s">
        <v>5</v>
      </c>
      <c r="C40" s="7">
        <v>14.95</v>
      </c>
      <c r="G40" s="7"/>
    </row>
    <row r="41" spans="1:7" ht="15.75" hidden="1">
      <c r="A41" s="2"/>
      <c r="B41" s="4" t="s">
        <v>4</v>
      </c>
      <c r="C41" s="7">
        <v>0</v>
      </c>
      <c r="G41" s="7"/>
    </row>
    <row r="42" spans="1:7" ht="15.75">
      <c r="A42" s="2"/>
      <c r="B42" s="4"/>
      <c r="C42" s="7"/>
      <c r="G42" s="7"/>
    </row>
    <row r="43" spans="1:7" ht="15.75">
      <c r="A43" s="5">
        <v>6</v>
      </c>
      <c r="B43" s="6" t="s">
        <v>20</v>
      </c>
      <c r="C43" s="8">
        <v>61882</v>
      </c>
      <c r="G43" s="8" t="s">
        <v>32</v>
      </c>
    </row>
    <row r="44" spans="1:7" ht="15.75" hidden="1">
      <c r="A44" s="2"/>
      <c r="B44" s="4" t="s">
        <v>1</v>
      </c>
      <c r="C44" s="7">
        <v>21.34</v>
      </c>
      <c r="G44" s="7"/>
    </row>
    <row r="45" spans="1:7" ht="15.75" hidden="1">
      <c r="A45" s="2"/>
      <c r="B45" s="4" t="s">
        <v>5</v>
      </c>
      <c r="C45" s="7">
        <v>25</v>
      </c>
      <c r="G45" s="7"/>
    </row>
    <row r="46" spans="1:7" ht="15.75" hidden="1">
      <c r="A46" s="2"/>
      <c r="B46" s="4" t="s">
        <v>6</v>
      </c>
      <c r="C46" s="7">
        <v>90.61</v>
      </c>
      <c r="G46" s="7"/>
    </row>
    <row r="47" spans="1:7" ht="15.75" hidden="1">
      <c r="A47" s="2"/>
      <c r="B47" s="4" t="s">
        <v>10</v>
      </c>
      <c r="C47" s="7">
        <v>745.71</v>
      </c>
      <c r="G47" s="7"/>
    </row>
    <row r="48" spans="1:7" ht="15.75" hidden="1">
      <c r="A48" s="2"/>
      <c r="B48" s="4" t="s">
        <v>7</v>
      </c>
      <c r="C48" s="7">
        <v>3015.27</v>
      </c>
      <c r="G48" s="7"/>
    </row>
    <row r="49" spans="1:7" ht="15.75" hidden="1">
      <c r="A49" s="2"/>
      <c r="B49" s="4" t="s">
        <v>2</v>
      </c>
      <c r="C49" s="7">
        <v>258.09</v>
      </c>
      <c r="G49" s="7"/>
    </row>
    <row r="50" spans="1:7" ht="15.75" hidden="1">
      <c r="A50" s="2"/>
      <c r="B50" s="4" t="s">
        <v>3</v>
      </c>
      <c r="C50" s="7">
        <v>0.24</v>
      </c>
      <c r="G50" s="7"/>
    </row>
    <row r="51" spans="1:7" ht="15.75" hidden="1">
      <c r="A51" s="2"/>
      <c r="B51" s="4" t="s">
        <v>9</v>
      </c>
      <c r="C51" s="7">
        <v>9773.13</v>
      </c>
      <c r="G51" s="7"/>
    </row>
    <row r="52" spans="1:7" ht="15.75" hidden="1">
      <c r="A52" s="2"/>
      <c r="B52" s="4" t="s">
        <v>4</v>
      </c>
      <c r="C52" s="7">
        <v>56.13</v>
      </c>
      <c r="G52" s="7"/>
    </row>
    <row r="53" spans="1:7" ht="15.75">
      <c r="A53" s="2"/>
      <c r="B53" s="4"/>
      <c r="C53" s="7"/>
      <c r="G53" s="7"/>
    </row>
    <row r="54" spans="1:7" ht="15.75">
      <c r="A54" s="5">
        <v>7</v>
      </c>
      <c r="B54" s="6" t="s">
        <v>22</v>
      </c>
      <c r="C54" s="8">
        <v>48577</v>
      </c>
      <c r="G54" s="8" t="s">
        <v>32</v>
      </c>
    </row>
    <row r="55" spans="1:7" ht="15.75" hidden="1">
      <c r="A55" s="2"/>
      <c r="B55" s="4" t="s">
        <v>1</v>
      </c>
      <c r="C55" s="7">
        <v>44.67</v>
      </c>
      <c r="G55" s="7"/>
    </row>
    <row r="56" spans="1:7" ht="15.75" hidden="1">
      <c r="A56" s="2"/>
      <c r="B56" s="4" t="s">
        <v>5</v>
      </c>
      <c r="C56" s="7">
        <v>757.51</v>
      </c>
      <c r="G56" s="7"/>
    </row>
    <row r="57" spans="1:7" ht="15.75" hidden="1">
      <c r="A57" s="2"/>
      <c r="B57" s="4" t="s">
        <v>6</v>
      </c>
      <c r="C57" s="7">
        <v>21.77</v>
      </c>
      <c r="G57" s="7"/>
    </row>
    <row r="58" spans="1:7" ht="15.75" hidden="1">
      <c r="A58" s="2"/>
      <c r="B58" s="4" t="s">
        <v>10</v>
      </c>
      <c r="C58" s="7">
        <v>69.02</v>
      </c>
      <c r="G58" s="7"/>
    </row>
    <row r="59" spans="1:7" ht="15.75" hidden="1">
      <c r="A59" s="2"/>
      <c r="B59" s="4" t="s">
        <v>7</v>
      </c>
      <c r="C59" s="7">
        <v>31397.65</v>
      </c>
      <c r="G59" s="7"/>
    </row>
    <row r="60" spans="1:7" ht="15.75" hidden="1">
      <c r="A60" s="2"/>
      <c r="B60" s="4" t="s">
        <v>2</v>
      </c>
      <c r="C60" s="7">
        <v>51.65</v>
      </c>
      <c r="G60" s="7"/>
    </row>
    <row r="61" spans="1:7" ht="15.75" hidden="1">
      <c r="A61" s="2"/>
      <c r="B61" s="4" t="s">
        <v>11</v>
      </c>
      <c r="C61" s="7">
        <v>17401.46</v>
      </c>
      <c r="G61" s="7"/>
    </row>
    <row r="62" spans="1:7" ht="15.75" hidden="1">
      <c r="A62" s="2"/>
      <c r="B62" s="4" t="s">
        <v>3</v>
      </c>
      <c r="C62" s="7">
        <v>1.76</v>
      </c>
      <c r="G62" s="7"/>
    </row>
    <row r="63" spans="1:7" ht="15.75" hidden="1">
      <c r="A63" s="2"/>
      <c r="B63" s="4" t="s">
        <v>9</v>
      </c>
      <c r="C63" s="7">
        <v>39.26</v>
      </c>
      <c r="G63" s="7"/>
    </row>
    <row r="64" spans="1:7" ht="15.75" hidden="1">
      <c r="A64" s="2"/>
      <c r="B64" s="4" t="s">
        <v>4</v>
      </c>
      <c r="C64" s="7">
        <v>0.79</v>
      </c>
      <c r="G64" s="7"/>
    </row>
    <row r="65" spans="1:7" ht="15.75">
      <c r="A65" s="2"/>
      <c r="B65" s="4"/>
      <c r="C65" s="7"/>
      <c r="G65" s="7"/>
    </row>
    <row r="66" spans="1:7" ht="15.75">
      <c r="A66" s="5">
        <v>8</v>
      </c>
      <c r="B66" s="6" t="s">
        <v>24</v>
      </c>
      <c r="C66" s="8">
        <v>194833</v>
      </c>
      <c r="G66" s="8" t="s">
        <v>32</v>
      </c>
    </row>
    <row r="67" spans="1:7" ht="15.75" hidden="1">
      <c r="A67" s="2"/>
      <c r="B67" s="4" t="s">
        <v>1</v>
      </c>
      <c r="C67" s="7">
        <v>72.68</v>
      </c>
      <c r="G67" s="7"/>
    </row>
    <row r="68" spans="1:7" ht="15.75" hidden="1">
      <c r="A68" s="2"/>
      <c r="B68" s="4" t="s">
        <v>5</v>
      </c>
      <c r="C68" s="7">
        <v>186.48</v>
      </c>
      <c r="G68" s="7"/>
    </row>
    <row r="69" spans="1:7" ht="15.75" hidden="1">
      <c r="A69" s="2"/>
      <c r="B69" s="4" t="s">
        <v>6</v>
      </c>
      <c r="C69" s="7">
        <v>29263.26</v>
      </c>
      <c r="G69" s="7"/>
    </row>
    <row r="70" spans="1:7" ht="15.75" hidden="1">
      <c r="A70" s="2"/>
      <c r="B70" s="4" t="s">
        <v>10</v>
      </c>
      <c r="C70" s="7">
        <v>215.77</v>
      </c>
      <c r="G70" s="7"/>
    </row>
    <row r="71" spans="1:7" ht="15.75" hidden="1">
      <c r="A71" s="2"/>
      <c r="B71" s="4" t="s">
        <v>7</v>
      </c>
      <c r="C71" s="7">
        <v>15015.15</v>
      </c>
      <c r="G71" s="7"/>
    </row>
    <row r="72" spans="1:7" ht="15.75" hidden="1">
      <c r="A72" s="2"/>
      <c r="B72" s="4" t="s">
        <v>2</v>
      </c>
      <c r="C72" s="7">
        <v>192.52</v>
      </c>
      <c r="G72" s="7"/>
    </row>
    <row r="73" spans="1:7" ht="15.75" hidden="1">
      <c r="A73" s="2"/>
      <c r="B73" s="4" t="s">
        <v>11</v>
      </c>
      <c r="C73" s="7">
        <v>177256.05</v>
      </c>
      <c r="G73" s="7"/>
    </row>
    <row r="74" spans="1:7" ht="15.75" hidden="1">
      <c r="A74" s="2"/>
      <c r="B74" s="4" t="s">
        <v>12</v>
      </c>
      <c r="C74" s="7">
        <v>2451.66</v>
      </c>
      <c r="G74" s="7"/>
    </row>
    <row r="75" spans="1:7" ht="15.75" hidden="1">
      <c r="A75" s="2"/>
      <c r="B75" s="4" t="s">
        <v>8</v>
      </c>
      <c r="C75" s="7">
        <v>0</v>
      </c>
      <c r="G75" s="7"/>
    </row>
    <row r="76" spans="1:7" ht="15.75" hidden="1">
      <c r="A76" s="2"/>
      <c r="B76" s="4" t="s">
        <v>3</v>
      </c>
      <c r="C76" s="7">
        <v>0.6</v>
      </c>
      <c r="G76" s="7"/>
    </row>
    <row r="77" spans="1:7" ht="15.75" hidden="1">
      <c r="A77" s="2"/>
      <c r="B77" s="4" t="s">
        <v>9</v>
      </c>
      <c r="C77" s="7">
        <v>6252.74</v>
      </c>
      <c r="G77" s="7"/>
    </row>
    <row r="78" spans="1:7" ht="15.75" hidden="1">
      <c r="A78" s="2"/>
      <c r="B78" s="4" t="s">
        <v>4</v>
      </c>
      <c r="C78" s="7">
        <v>13.67</v>
      </c>
      <c r="G78" s="7"/>
    </row>
    <row r="79" spans="1:7" ht="15.75">
      <c r="A79" s="2"/>
      <c r="B79" s="4"/>
      <c r="C79" s="7"/>
      <c r="G79" s="7"/>
    </row>
    <row r="80" spans="1:7" ht="15.75">
      <c r="A80" s="5">
        <v>9</v>
      </c>
      <c r="B80" s="6" t="s">
        <v>25</v>
      </c>
      <c r="C80" s="8">
        <v>1988</v>
      </c>
      <c r="G80" s="8" t="s">
        <v>32</v>
      </c>
    </row>
    <row r="81" spans="1:7" ht="15.75" hidden="1">
      <c r="A81" s="2"/>
      <c r="B81" s="4" t="s">
        <v>1</v>
      </c>
      <c r="C81" s="7">
        <v>372.9</v>
      </c>
      <c r="G81" s="7"/>
    </row>
    <row r="82" spans="1:7" ht="15.75" hidden="1">
      <c r="A82" s="2"/>
      <c r="B82" s="4" t="s">
        <v>5</v>
      </c>
      <c r="C82" s="7">
        <v>145.28</v>
      </c>
      <c r="G82" s="7"/>
    </row>
    <row r="83" spans="1:7" ht="15.75" hidden="1">
      <c r="A83" s="2"/>
      <c r="B83" s="4" t="s">
        <v>6</v>
      </c>
      <c r="C83" s="7">
        <v>1417.69</v>
      </c>
      <c r="G83" s="7"/>
    </row>
    <row r="84" spans="1:7" ht="15.75" hidden="1">
      <c r="A84" s="2"/>
      <c r="B84" s="4" t="s">
        <v>10</v>
      </c>
      <c r="C84" s="7">
        <v>65.3</v>
      </c>
      <c r="G84" s="7"/>
    </row>
    <row r="85" spans="1:7" ht="15.75" hidden="1">
      <c r="A85" s="2"/>
      <c r="B85" s="4" t="s">
        <v>7</v>
      </c>
      <c r="C85" s="7">
        <v>752.98</v>
      </c>
      <c r="G85" s="7"/>
    </row>
    <row r="86" spans="1:7" ht="15.75" hidden="1">
      <c r="A86" s="2"/>
      <c r="B86" s="4" t="s">
        <v>2</v>
      </c>
      <c r="C86" s="7">
        <v>489.96</v>
      </c>
      <c r="G86" s="7"/>
    </row>
    <row r="87" spans="1:7" ht="15.75" hidden="1">
      <c r="A87" s="2"/>
      <c r="B87" s="4" t="s">
        <v>9</v>
      </c>
      <c r="C87" s="7">
        <v>84.21</v>
      </c>
      <c r="G87" s="7"/>
    </row>
    <row r="88" spans="1:7" ht="15.75" hidden="1">
      <c r="A88" s="2"/>
      <c r="B88" s="4" t="s">
        <v>4</v>
      </c>
      <c r="C88" s="7">
        <v>664.19</v>
      </c>
      <c r="G88" s="7"/>
    </row>
    <row r="89" spans="1:7" ht="15.75">
      <c r="A89" s="2"/>
      <c r="B89" s="4"/>
      <c r="C89" s="7"/>
      <c r="G89" s="7"/>
    </row>
    <row r="90" spans="1:7" ht="15.75">
      <c r="A90" s="5">
        <v>10</v>
      </c>
      <c r="B90" s="6" t="s">
        <v>48</v>
      </c>
      <c r="C90" s="8">
        <v>735</v>
      </c>
      <c r="G90" s="8" t="s">
        <v>32</v>
      </c>
    </row>
    <row r="91" spans="1:7" ht="15.75">
      <c r="A91" s="18"/>
      <c r="B91" s="19"/>
      <c r="C91" s="20"/>
      <c r="D91" s="21"/>
      <c r="E91" s="21"/>
      <c r="F91" s="21"/>
      <c r="G91" s="20"/>
    </row>
    <row r="92" spans="1:7" ht="15.75">
      <c r="A92" s="5">
        <v>11</v>
      </c>
      <c r="B92" s="6" t="s">
        <v>49</v>
      </c>
      <c r="C92" s="5">
        <v>0</v>
      </c>
      <c r="D92" s="6"/>
      <c r="E92" s="5"/>
      <c r="F92" s="6"/>
      <c r="G92" s="5" t="s">
        <v>50</v>
      </c>
    </row>
    <row r="93" spans="1:7" ht="15.75" hidden="1">
      <c r="A93" s="2"/>
      <c r="B93" s="4" t="s">
        <v>1</v>
      </c>
      <c r="C93" s="7">
        <v>4.86</v>
      </c>
      <c r="G93" s="7"/>
    </row>
    <row r="94" spans="1:7" ht="15.75" hidden="1">
      <c r="A94" s="2"/>
      <c r="B94" s="4" t="s">
        <v>6</v>
      </c>
      <c r="C94" s="7">
        <v>43.43</v>
      </c>
      <c r="G94" s="7"/>
    </row>
    <row r="95" spans="1:7" ht="15.75" hidden="1">
      <c r="A95" s="2"/>
      <c r="B95" s="4" t="s">
        <v>7</v>
      </c>
      <c r="C95" s="7">
        <v>97.9</v>
      </c>
      <c r="G95" s="7"/>
    </row>
    <row r="96" spans="1:7" ht="15.75" hidden="1">
      <c r="A96" s="2"/>
      <c r="B96" s="4" t="s">
        <v>2</v>
      </c>
      <c r="C96" s="7">
        <v>69.31</v>
      </c>
      <c r="G96" s="7"/>
    </row>
    <row r="97" spans="1:7" ht="15.75" hidden="1">
      <c r="A97" s="2"/>
      <c r="B97" s="4" t="s">
        <v>9</v>
      </c>
      <c r="C97" s="7">
        <v>4.2</v>
      </c>
      <c r="G97" s="7"/>
    </row>
    <row r="98" spans="1:7" ht="15.75" hidden="1">
      <c r="A98" s="2"/>
      <c r="B98" s="4" t="s">
        <v>4</v>
      </c>
      <c r="C98" s="7">
        <v>114.8</v>
      </c>
      <c r="G98" s="7"/>
    </row>
    <row r="99" spans="1:7" ht="15.75">
      <c r="A99" s="2"/>
      <c r="B99" s="4"/>
      <c r="C99" s="7"/>
      <c r="G99" s="7"/>
    </row>
    <row r="100" spans="1:7" ht="15.75">
      <c r="A100" s="5">
        <v>12</v>
      </c>
      <c r="B100" s="6" t="s">
        <v>16</v>
      </c>
      <c r="C100" s="8">
        <v>198130</v>
      </c>
      <c r="G100" s="8" t="s">
        <v>32</v>
      </c>
    </row>
    <row r="101" spans="1:7" ht="15.75" hidden="1">
      <c r="A101" s="2"/>
      <c r="B101" s="4" t="s">
        <v>1</v>
      </c>
      <c r="C101" s="7">
        <v>55.49</v>
      </c>
      <c r="G101" s="7"/>
    </row>
    <row r="102" spans="1:7" ht="15.75" hidden="1">
      <c r="A102" s="2"/>
      <c r="B102" s="4" t="s">
        <v>5</v>
      </c>
      <c r="C102" s="7">
        <v>1454.86</v>
      </c>
      <c r="G102" s="7"/>
    </row>
    <row r="103" spans="1:7" ht="15.75" hidden="1">
      <c r="A103" s="2"/>
      <c r="B103" s="4" t="s">
        <v>6</v>
      </c>
      <c r="C103" s="7">
        <v>2.12</v>
      </c>
      <c r="G103" s="7"/>
    </row>
    <row r="104" spans="1:7" ht="15.75" hidden="1">
      <c r="A104" s="2"/>
      <c r="B104" s="4" t="s">
        <v>7</v>
      </c>
      <c r="C104" s="7">
        <v>1007.66</v>
      </c>
      <c r="G104" s="7"/>
    </row>
    <row r="105" spans="1:7" ht="15.75" hidden="1">
      <c r="A105" s="2"/>
      <c r="B105" s="4" t="s">
        <v>2</v>
      </c>
      <c r="C105" s="7">
        <v>15657.74</v>
      </c>
      <c r="G105" s="7"/>
    </row>
    <row r="106" spans="1:7" ht="15.75" hidden="1">
      <c r="A106" s="2"/>
      <c r="B106" s="4" t="s">
        <v>8</v>
      </c>
      <c r="C106" s="7">
        <v>1094.15</v>
      </c>
      <c r="G106" s="7"/>
    </row>
    <row r="107" spans="1:7" ht="15.75" hidden="1">
      <c r="A107" s="2"/>
      <c r="B107" s="4" t="s">
        <v>3</v>
      </c>
      <c r="C107" s="7">
        <v>483.87</v>
      </c>
      <c r="G107" s="7"/>
    </row>
    <row r="108" spans="1:7" ht="15.75" hidden="1">
      <c r="A108" s="2"/>
      <c r="B108" s="4" t="s">
        <v>9</v>
      </c>
      <c r="C108" s="7">
        <v>104.33</v>
      </c>
      <c r="G108" s="7"/>
    </row>
    <row r="109" spans="1:7" ht="15.75" hidden="1">
      <c r="A109" s="2"/>
      <c r="B109" s="4" t="s">
        <v>4</v>
      </c>
      <c r="C109" s="7">
        <v>1100.16</v>
      </c>
      <c r="G109" s="7"/>
    </row>
    <row r="110" spans="1:7" ht="15.75">
      <c r="A110" s="2"/>
      <c r="B110" s="4"/>
      <c r="C110" s="7"/>
      <c r="G110" s="7"/>
    </row>
    <row r="111" spans="1:7" ht="15.75">
      <c r="A111" s="5">
        <v>13</v>
      </c>
      <c r="B111" s="6" t="s">
        <v>17</v>
      </c>
      <c r="C111" s="8">
        <v>31673</v>
      </c>
      <c r="E111" t="e">
        <f>SUBTOTAL(9,E112:E112)</f>
        <v>#REF!</v>
      </c>
      <c r="F111">
        <f>SUBTOTAL(9,F112:F112)</f>
        <v>0</v>
      </c>
      <c r="G111" s="8" t="s">
        <v>32</v>
      </c>
    </row>
    <row r="112" spans="1:7" ht="15.75" hidden="1">
      <c r="A112" s="2"/>
      <c r="B112" s="4" t="s">
        <v>1</v>
      </c>
      <c r="C112" s="7">
        <v>306.26</v>
      </c>
      <c r="D112">
        <v>1</v>
      </c>
      <c r="E112" t="e">
        <f>IF(D112=1,#REF!,0)</f>
        <v>#REF!</v>
      </c>
      <c r="F112">
        <f>IF(D112=1,C134,0)</f>
        <v>0</v>
      </c>
      <c r="G112" s="7"/>
    </row>
    <row r="113" spans="1:7" ht="15.75" hidden="1">
      <c r="A113" s="2"/>
      <c r="B113" s="4" t="s">
        <v>5</v>
      </c>
      <c r="C113" s="7">
        <v>17</v>
      </c>
      <c r="E113" t="e">
        <f>SUBTOTAL(9,E114:E134)</f>
        <v>#REF!</v>
      </c>
      <c r="F113">
        <f>SUBTOTAL(9,F114:F134)</f>
        <v>20960.38</v>
      </c>
      <c r="G113" s="7"/>
    </row>
    <row r="114" spans="1:7" ht="15.75" hidden="1">
      <c r="A114" s="2"/>
      <c r="B114" s="4" t="s">
        <v>6</v>
      </c>
      <c r="C114" s="7">
        <v>181.11</v>
      </c>
      <c r="D114">
        <v>1</v>
      </c>
      <c r="E114" t="e">
        <f>IF(D114=1,#REF!,0)</f>
        <v>#REF!</v>
      </c>
      <c r="F114">
        <f aca="true" t="shared" si="0" ref="F114:F121">IF(D114=1,C101,0)</f>
        <v>55.49</v>
      </c>
      <c r="G114" s="7"/>
    </row>
    <row r="115" spans="1:7" ht="15.75" hidden="1">
      <c r="A115" s="2"/>
      <c r="B115" s="4" t="s">
        <v>10</v>
      </c>
      <c r="C115" s="7">
        <v>576.43</v>
      </c>
      <c r="D115">
        <v>1</v>
      </c>
      <c r="E115" t="e">
        <f>IF(D115=1,#REF!,0)</f>
        <v>#REF!</v>
      </c>
      <c r="F115">
        <f t="shared" si="0"/>
        <v>1454.86</v>
      </c>
      <c r="G115" s="7"/>
    </row>
    <row r="116" spans="1:7" ht="15.75" hidden="1">
      <c r="A116" s="2"/>
      <c r="B116" s="4" t="s">
        <v>7</v>
      </c>
      <c r="C116" s="7">
        <v>1184.43</v>
      </c>
      <c r="D116">
        <v>1</v>
      </c>
      <c r="E116" t="e">
        <f>IF(D116=1,#REF!,0)</f>
        <v>#REF!</v>
      </c>
      <c r="F116">
        <f t="shared" si="0"/>
        <v>2.12</v>
      </c>
      <c r="G116" s="7"/>
    </row>
    <row r="117" spans="1:7" ht="15.75" hidden="1">
      <c r="A117" s="2"/>
      <c r="B117" s="4" t="s">
        <v>2</v>
      </c>
      <c r="C117" s="7">
        <v>1810.87</v>
      </c>
      <c r="D117">
        <v>1</v>
      </c>
      <c r="E117" t="e">
        <f>IF(D117=1,#REF!,0)</f>
        <v>#REF!</v>
      </c>
      <c r="F117">
        <f t="shared" si="0"/>
        <v>1007.66</v>
      </c>
      <c r="G117" s="7"/>
    </row>
    <row r="118" spans="1:7" ht="15.75" hidden="1">
      <c r="A118" s="2"/>
      <c r="B118" s="4" t="s">
        <v>8</v>
      </c>
      <c r="C118" s="7">
        <v>607.89</v>
      </c>
      <c r="D118">
        <v>1</v>
      </c>
      <c r="E118" t="e">
        <f>IF(D118=1,#REF!,0)</f>
        <v>#REF!</v>
      </c>
      <c r="F118">
        <f t="shared" si="0"/>
        <v>15657.74</v>
      </c>
      <c r="G118" s="7"/>
    </row>
    <row r="119" spans="1:7" ht="15.75" hidden="1">
      <c r="A119" s="2"/>
      <c r="B119" s="4" t="s">
        <v>3</v>
      </c>
      <c r="C119" s="7">
        <v>430.53</v>
      </c>
      <c r="D119">
        <v>1</v>
      </c>
      <c r="E119" t="e">
        <f>IF(D119=1,#REF!,0)</f>
        <v>#REF!</v>
      </c>
      <c r="F119">
        <f t="shared" si="0"/>
        <v>1094.15</v>
      </c>
      <c r="G119" s="7"/>
    </row>
    <row r="120" spans="1:7" ht="15.75" hidden="1">
      <c r="A120" s="2"/>
      <c r="B120" s="4" t="s">
        <v>9</v>
      </c>
      <c r="C120" s="7">
        <v>0</v>
      </c>
      <c r="D120">
        <v>1</v>
      </c>
      <c r="E120" t="e">
        <f>IF(D120=1,#REF!,0)</f>
        <v>#REF!</v>
      </c>
      <c r="F120">
        <f t="shared" si="0"/>
        <v>483.87</v>
      </c>
      <c r="G120" s="7"/>
    </row>
    <row r="121" spans="1:7" ht="15.75" hidden="1">
      <c r="A121" s="2"/>
      <c r="B121" s="4" t="s">
        <v>4</v>
      </c>
      <c r="C121" s="7">
        <v>572.17</v>
      </c>
      <c r="D121">
        <v>1</v>
      </c>
      <c r="E121" t="e">
        <f>IF(D121=1,#REF!,0)</f>
        <v>#REF!</v>
      </c>
      <c r="F121">
        <f t="shared" si="0"/>
        <v>104.33</v>
      </c>
      <c r="G121" s="7"/>
    </row>
    <row r="122" spans="1:7" ht="15.75">
      <c r="A122" s="2"/>
      <c r="B122" s="4"/>
      <c r="C122" s="7"/>
      <c r="G122" s="7"/>
    </row>
    <row r="123" spans="1:7" ht="15.75">
      <c r="A123" s="5">
        <v>14</v>
      </c>
      <c r="B123" s="6" t="s">
        <v>18</v>
      </c>
      <c r="C123" s="8">
        <v>87496</v>
      </c>
      <c r="G123" s="8" t="s">
        <v>32</v>
      </c>
    </row>
    <row r="124" spans="1:7" ht="15.75" hidden="1">
      <c r="A124" s="2"/>
      <c r="B124" s="4" t="s">
        <v>1</v>
      </c>
      <c r="C124" s="7">
        <v>464.7</v>
      </c>
      <c r="G124" s="7"/>
    </row>
    <row r="125" spans="1:7" ht="15.75" hidden="1">
      <c r="A125" s="2"/>
      <c r="B125" s="4" t="s">
        <v>5</v>
      </c>
      <c r="C125" s="7">
        <v>1015.79</v>
      </c>
      <c r="G125" s="7"/>
    </row>
    <row r="126" spans="1:7" ht="15.75" hidden="1">
      <c r="A126" s="2"/>
      <c r="B126" s="4" t="s">
        <v>10</v>
      </c>
      <c r="C126" s="7">
        <v>410.42</v>
      </c>
      <c r="G126" s="7"/>
    </row>
    <row r="127" spans="1:7" ht="15.75" hidden="1">
      <c r="A127" s="2"/>
      <c r="B127" s="4" t="s">
        <v>7</v>
      </c>
      <c r="C127" s="7">
        <v>4056.19</v>
      </c>
      <c r="G127" s="7"/>
    </row>
    <row r="128" spans="1:7" ht="15.75" hidden="1">
      <c r="A128" s="2"/>
      <c r="B128" s="4" t="s">
        <v>2</v>
      </c>
      <c r="C128" s="7">
        <v>4001.75</v>
      </c>
      <c r="G128" s="7"/>
    </row>
    <row r="129" spans="1:7" ht="15.75" hidden="1">
      <c r="A129" s="2"/>
      <c r="B129" s="4" t="s">
        <v>8</v>
      </c>
      <c r="C129" s="7">
        <v>3746.36</v>
      </c>
      <c r="G129" s="7"/>
    </row>
    <row r="130" spans="1:7" ht="15.75" hidden="1">
      <c r="A130" s="2"/>
      <c r="B130" s="4" t="s">
        <v>9</v>
      </c>
      <c r="C130" s="7">
        <v>0.07</v>
      </c>
      <c r="G130" s="7"/>
    </row>
    <row r="131" spans="1:7" ht="15.75" hidden="1">
      <c r="A131" s="2"/>
      <c r="B131" s="4" t="s">
        <v>4</v>
      </c>
      <c r="C131" s="7">
        <v>1591.92</v>
      </c>
      <c r="G131" s="7"/>
    </row>
    <row r="132" spans="1:7" ht="15.75">
      <c r="A132" s="2"/>
      <c r="B132" s="4"/>
      <c r="C132" s="7"/>
      <c r="G132" s="7"/>
    </row>
    <row r="133" spans="1:7" ht="15.75">
      <c r="A133" s="5">
        <v>15</v>
      </c>
      <c r="B133" s="6" t="s">
        <v>15</v>
      </c>
      <c r="C133" s="8">
        <v>1536</v>
      </c>
      <c r="G133" s="8" t="s">
        <v>32</v>
      </c>
    </row>
    <row r="134" spans="1:7" ht="15.75">
      <c r="A134" s="2"/>
      <c r="B134" s="4"/>
      <c r="C134" s="7"/>
      <c r="D134">
        <v>1</v>
      </c>
      <c r="E134" t="e">
        <f>IF(D134=1,#REF!,0)</f>
        <v>#REF!</v>
      </c>
      <c r="F134">
        <f>IF(D134=1,C109,0)</f>
        <v>1100.16</v>
      </c>
      <c r="G134" s="7"/>
    </row>
    <row r="135" spans="1:7" ht="15.75">
      <c r="A135" s="5">
        <v>16</v>
      </c>
      <c r="B135" s="6" t="s">
        <v>23</v>
      </c>
      <c r="C135" s="8">
        <v>14312</v>
      </c>
      <c r="E135" t="e">
        <f>SUBTOTAL(9,E136:E142)</f>
        <v>#REF!</v>
      </c>
      <c r="F135" t="e">
        <f>SUBTOTAL(9,F136:F142)</f>
        <v>#REF!</v>
      </c>
      <c r="G135" s="8" t="s">
        <v>32</v>
      </c>
    </row>
    <row r="136" spans="1:7" ht="15.75" hidden="1">
      <c r="A136" s="2"/>
      <c r="B136" s="4" t="s">
        <v>1</v>
      </c>
      <c r="C136" s="7">
        <v>3.87</v>
      </c>
      <c r="D136">
        <v>1</v>
      </c>
      <c r="E136" t="e">
        <f>IF(D136=1,#REF!,0)</f>
        <v>#REF!</v>
      </c>
      <c r="F136" t="e">
        <f>IF(D136=1,#REF!,0)</f>
        <v>#REF!</v>
      </c>
      <c r="G136" s="7"/>
    </row>
    <row r="137" spans="1:7" ht="15.75" hidden="1">
      <c r="A137" s="2"/>
      <c r="B137" s="4" t="s">
        <v>6</v>
      </c>
      <c r="C137" s="7">
        <v>13.68</v>
      </c>
      <c r="D137">
        <v>1</v>
      </c>
      <c r="E137" t="e">
        <f>IF(D137=1,#REF!,0)</f>
        <v>#REF!</v>
      </c>
      <c r="F137" t="e">
        <f>IF(D137=1,#REF!,0)</f>
        <v>#REF!</v>
      </c>
      <c r="G137" s="7"/>
    </row>
    <row r="138" spans="1:7" ht="15.75" hidden="1">
      <c r="A138" s="2"/>
      <c r="B138" s="4" t="s">
        <v>10</v>
      </c>
      <c r="C138" s="7">
        <v>1.5</v>
      </c>
      <c r="D138">
        <v>1</v>
      </c>
      <c r="E138" t="e">
        <f>IF(D138=1,#REF!,0)</f>
        <v>#REF!</v>
      </c>
      <c r="F138" t="e">
        <f>IF(D138=1,#REF!,0)</f>
        <v>#REF!</v>
      </c>
      <c r="G138" s="7"/>
    </row>
    <row r="139" spans="1:7" ht="15.75" hidden="1">
      <c r="A139" s="2"/>
      <c r="B139" s="4" t="s">
        <v>7</v>
      </c>
      <c r="C139" s="7">
        <v>16.36</v>
      </c>
      <c r="D139">
        <v>1</v>
      </c>
      <c r="E139" t="e">
        <f>IF(D139=1,#REF!,0)</f>
        <v>#REF!</v>
      </c>
      <c r="F139" t="e">
        <f>IF(D139=1,#REF!,0)</f>
        <v>#REF!</v>
      </c>
      <c r="G139" s="7"/>
    </row>
    <row r="140" spans="1:7" ht="15.75" hidden="1">
      <c r="A140" s="2"/>
      <c r="B140" s="4" t="s">
        <v>2</v>
      </c>
      <c r="C140" s="7">
        <v>2949.39</v>
      </c>
      <c r="D140">
        <v>1</v>
      </c>
      <c r="E140" t="e">
        <f>IF(D140=1,#REF!,0)</f>
        <v>#REF!</v>
      </c>
      <c r="F140" t="e">
        <f>IF(D140=1,#REF!,0)</f>
        <v>#REF!</v>
      </c>
      <c r="G140" s="7"/>
    </row>
    <row r="141" spans="1:7" ht="15.75" hidden="1">
      <c r="A141" s="2"/>
      <c r="B141" s="4" t="s">
        <v>11</v>
      </c>
      <c r="C141" s="7">
        <v>2163.86</v>
      </c>
      <c r="D141">
        <v>1</v>
      </c>
      <c r="E141" t="e">
        <f>IF(D141=1,#REF!,0)</f>
        <v>#REF!</v>
      </c>
      <c r="F141" t="e">
        <f>IF(D141=1,#REF!,0)</f>
        <v>#REF!</v>
      </c>
      <c r="G141" s="7"/>
    </row>
    <row r="142" spans="1:7" ht="15.75" hidden="1">
      <c r="A142" s="2"/>
      <c r="B142" s="4" t="s">
        <v>3</v>
      </c>
      <c r="C142" s="7">
        <v>-4.55</v>
      </c>
      <c r="D142">
        <v>1</v>
      </c>
      <c r="E142" t="e">
        <f>IF(D142=1,#REF!,0)</f>
        <v>#REF!</v>
      </c>
      <c r="F142" t="e">
        <f>IF(D142=1,#REF!,0)</f>
        <v>#REF!</v>
      </c>
      <c r="G142" s="7"/>
    </row>
    <row r="143" spans="1:7" ht="15.75" hidden="1">
      <c r="A143" s="2"/>
      <c r="B143" s="4" t="s">
        <v>9</v>
      </c>
      <c r="C143" s="7">
        <v>3004.78</v>
      </c>
      <c r="E143" t="e">
        <f>SUBTOTAL(9,E144:E144)</f>
        <v>#REF!</v>
      </c>
      <c r="F143">
        <f>SUBTOTAL(9,F144:F144)</f>
        <v>306.26</v>
      </c>
      <c r="G143" s="7"/>
    </row>
    <row r="144" spans="1:7" ht="15.75" hidden="1">
      <c r="A144" s="2"/>
      <c r="B144" s="4" t="s">
        <v>4</v>
      </c>
      <c r="C144" s="7">
        <v>32.03</v>
      </c>
      <c r="D144">
        <v>1</v>
      </c>
      <c r="E144" t="e">
        <f>IF(D144=1,#REF!,0)</f>
        <v>#REF!</v>
      </c>
      <c r="F144">
        <f>IF(D144=1,C112,0)</f>
        <v>306.26</v>
      </c>
      <c r="G144" s="7"/>
    </row>
    <row r="145" spans="1:7" ht="15.75">
      <c r="A145" s="2"/>
      <c r="B145" s="4"/>
      <c r="C145" s="7"/>
      <c r="G145" s="7"/>
    </row>
    <row r="146" spans="1:7" ht="15.75">
      <c r="A146" s="5"/>
      <c r="B146" s="6" t="s">
        <v>28</v>
      </c>
      <c r="C146" s="8">
        <f>C6+C12+C20+C30+C39+C43+C54+C66+C80+C90+C100+C111+C123+C133+C135</f>
        <v>662939</v>
      </c>
      <c r="E146" t="e">
        <f>SUBTOTAL(9,E147:E159)</f>
        <v>#REF!</v>
      </c>
      <c r="F146">
        <f>SUBTOTAL(9,F147:F159)</f>
        <v>404052.4499999999</v>
      </c>
      <c r="G146" s="8" t="s">
        <v>32</v>
      </c>
    </row>
    <row r="147" spans="1:6" ht="15.75" hidden="1">
      <c r="A147" s="2"/>
      <c r="B147" s="4" t="s">
        <v>13</v>
      </c>
      <c r="C147" s="7">
        <v>28293</v>
      </c>
      <c r="D147">
        <v>1</v>
      </c>
      <c r="E147" t="e">
        <f>IF(D147=1,#REF!,0)</f>
        <v>#REF!</v>
      </c>
      <c r="F147">
        <f aca="true" t="shared" si="1" ref="F147:F159">IF(D147=1,C147,0)</f>
        <v>28293</v>
      </c>
    </row>
    <row r="148" spans="1:6" ht="15.75" hidden="1">
      <c r="A148" s="2"/>
      <c r="B148" s="4" t="s">
        <v>1</v>
      </c>
      <c r="C148" s="7">
        <v>3402.87</v>
      </c>
      <c r="D148">
        <v>1</v>
      </c>
      <c r="E148" t="e">
        <f>IF(D148=1,#REF!,0)</f>
        <v>#REF!</v>
      </c>
      <c r="F148">
        <f t="shared" si="1"/>
        <v>3402.87</v>
      </c>
    </row>
    <row r="149" spans="1:6" ht="15.75" hidden="1">
      <c r="A149" s="2"/>
      <c r="B149" s="4" t="s">
        <v>5</v>
      </c>
      <c r="C149" s="7">
        <v>3700.16</v>
      </c>
      <c r="D149">
        <v>1</v>
      </c>
      <c r="E149" t="e">
        <f>IF(D149=1,#REF!,0)</f>
        <v>#REF!</v>
      </c>
      <c r="F149">
        <f t="shared" si="1"/>
        <v>3700.16</v>
      </c>
    </row>
    <row r="150" spans="1:6" ht="15.75" hidden="1">
      <c r="A150" s="2"/>
      <c r="B150" s="4" t="s">
        <v>6</v>
      </c>
      <c r="C150" s="7">
        <v>37330.8</v>
      </c>
      <c r="D150">
        <v>1</v>
      </c>
      <c r="E150" t="e">
        <f>IF(D150=1,#REF!,0)</f>
        <v>#REF!</v>
      </c>
      <c r="F150">
        <f t="shared" si="1"/>
        <v>37330.8</v>
      </c>
    </row>
    <row r="151" spans="1:6" ht="15.75" hidden="1">
      <c r="A151" s="2"/>
      <c r="B151" s="4" t="s">
        <v>10</v>
      </c>
      <c r="C151" s="7">
        <v>2388.17</v>
      </c>
      <c r="D151">
        <v>1</v>
      </c>
      <c r="E151" t="e">
        <f>IF(D151=1,#REF!,0)</f>
        <v>#REF!</v>
      </c>
      <c r="F151">
        <f t="shared" si="1"/>
        <v>2388.17</v>
      </c>
    </row>
    <row r="152" spans="1:6" ht="15.75" hidden="1">
      <c r="A152" s="2"/>
      <c r="B152" s="4" t="s">
        <v>7</v>
      </c>
      <c r="C152" s="7">
        <v>60107.25</v>
      </c>
      <c r="D152">
        <v>1</v>
      </c>
      <c r="E152" t="e">
        <f>IF(D152=1,#REF!,0)</f>
        <v>#REF!</v>
      </c>
      <c r="F152">
        <f t="shared" si="1"/>
        <v>60107.25</v>
      </c>
    </row>
    <row r="153" spans="1:6" ht="15.75" hidden="1">
      <c r="A153" s="2"/>
      <c r="B153" s="4" t="s">
        <v>2</v>
      </c>
      <c r="C153" s="7">
        <v>31832.07</v>
      </c>
      <c r="D153">
        <v>1</v>
      </c>
      <c r="E153" t="e">
        <f>IF(D153=1,#REF!,0)</f>
        <v>#REF!</v>
      </c>
      <c r="F153">
        <f t="shared" si="1"/>
        <v>31832.07</v>
      </c>
    </row>
    <row r="154" spans="1:6" ht="15.75" hidden="1">
      <c r="A154" s="2"/>
      <c r="B154" s="4" t="s">
        <v>11</v>
      </c>
      <c r="C154" s="7">
        <v>198821.37</v>
      </c>
      <c r="D154">
        <v>1</v>
      </c>
      <c r="E154" t="e">
        <f>IF(D154=1,#REF!,0)</f>
        <v>#REF!</v>
      </c>
      <c r="F154">
        <f t="shared" si="1"/>
        <v>198821.37</v>
      </c>
    </row>
    <row r="155" spans="1:6" ht="15.75" hidden="1">
      <c r="A155" s="2"/>
      <c r="B155" s="4" t="s">
        <v>12</v>
      </c>
      <c r="C155" s="7">
        <v>2451.66</v>
      </c>
      <c r="D155">
        <v>1</v>
      </c>
      <c r="E155" t="e">
        <f>IF(D155=1,#REF!,0)</f>
        <v>#REF!</v>
      </c>
      <c r="F155">
        <f t="shared" si="1"/>
        <v>2451.66</v>
      </c>
    </row>
    <row r="156" spans="1:6" ht="15.75" hidden="1">
      <c r="A156" s="2"/>
      <c r="B156" s="4" t="s">
        <v>8</v>
      </c>
      <c r="C156" s="7">
        <v>5547.98</v>
      </c>
      <c r="D156">
        <v>1</v>
      </c>
      <c r="E156" t="e">
        <f>IF(D156=1,#REF!,0)</f>
        <v>#REF!</v>
      </c>
      <c r="F156">
        <f t="shared" si="1"/>
        <v>5547.98</v>
      </c>
    </row>
    <row r="157" spans="1:6" ht="15.75" hidden="1">
      <c r="A157" s="2"/>
      <c r="B157" s="4" t="s">
        <v>3</v>
      </c>
      <c r="C157" s="7">
        <v>1505.22</v>
      </c>
      <c r="D157">
        <v>1</v>
      </c>
      <c r="E157" t="e">
        <f>IF(D157=1,#REF!,0)</f>
        <v>#REF!</v>
      </c>
      <c r="F157">
        <f t="shared" si="1"/>
        <v>1505.22</v>
      </c>
    </row>
    <row r="158" spans="1:6" ht="15.75" hidden="1">
      <c r="A158" s="2"/>
      <c r="B158" s="4" t="s">
        <v>9</v>
      </c>
      <c r="C158" s="7">
        <v>19349.73</v>
      </c>
      <c r="D158">
        <v>1</v>
      </c>
      <c r="E158" t="e">
        <f>IF(D158=1,#REF!,0)</f>
        <v>#REF!</v>
      </c>
      <c r="F158">
        <f t="shared" si="1"/>
        <v>19349.73</v>
      </c>
    </row>
    <row r="159" spans="1:6" ht="15.75" hidden="1">
      <c r="A159" s="2"/>
      <c r="B159" s="4" t="s">
        <v>4</v>
      </c>
      <c r="C159" s="7">
        <v>9322.17</v>
      </c>
      <c r="D159">
        <v>1</v>
      </c>
      <c r="E159" t="e">
        <f>IF(D159=1,#REF!,0)</f>
        <v>#REF!</v>
      </c>
      <c r="F159">
        <f t="shared" si="1"/>
        <v>9322.17</v>
      </c>
    </row>
    <row r="167" spans="2:3" ht="18.75">
      <c r="B167" s="11" t="s">
        <v>42</v>
      </c>
      <c r="C167" s="11" t="s">
        <v>43</v>
      </c>
    </row>
  </sheetData>
  <mergeCells count="4">
    <mergeCell ref="C3:G3"/>
    <mergeCell ref="B3:B4"/>
    <mergeCell ref="A3:A4"/>
    <mergeCell ref="A1:G1"/>
  </mergeCells>
  <printOptions horizontalCentered="1"/>
  <pageMargins left="0.984251968503937" right="0.3937007874015748" top="0.7086614173228347" bottom="0.7480314960629921" header="0.5118110236220472" footer="0.5118110236220472"/>
  <pageSetup fitToHeight="99" fitToWidth="1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0"/>
  <sheetViews>
    <sheetView tabSelected="1" workbookViewId="0" topLeftCell="A1">
      <pane xSplit="2" ySplit="5" topLeftCell="C14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61" sqref="A161"/>
    </sheetView>
  </sheetViews>
  <sheetFormatPr defaultColWidth="9.00390625" defaultRowHeight="12.75"/>
  <cols>
    <col min="1" max="1" width="4.00390625" style="0" customWidth="1"/>
    <col min="2" max="2" width="71.375" style="0" customWidth="1"/>
    <col min="3" max="3" width="31.00390625" style="0" customWidth="1"/>
    <col min="4" max="6" width="0" style="0" hidden="1" customWidth="1"/>
    <col min="7" max="7" width="21.375" style="0" customWidth="1"/>
  </cols>
  <sheetData>
    <row r="1" spans="1:7" ht="47.25" customHeight="1">
      <c r="A1" s="17" t="s">
        <v>47</v>
      </c>
      <c r="B1" s="17"/>
      <c r="C1" s="17"/>
      <c r="D1" s="17"/>
      <c r="E1" s="17"/>
      <c r="F1" s="17"/>
      <c r="G1" s="17"/>
    </row>
    <row r="3" spans="1:7" ht="40.5" customHeight="1">
      <c r="A3" s="16" t="s">
        <v>0</v>
      </c>
      <c r="B3" s="14" t="s">
        <v>30</v>
      </c>
      <c r="C3" s="12" t="s">
        <v>33</v>
      </c>
      <c r="D3" s="13"/>
      <c r="E3" s="13"/>
      <c r="F3" s="13"/>
      <c r="G3" s="13"/>
    </row>
    <row r="4" spans="1:7" s="1" customFormat="1" ht="15" customHeight="1">
      <c r="A4" s="16"/>
      <c r="B4" s="15"/>
      <c r="C4" s="9"/>
      <c r="D4" s="10"/>
      <c r="E4" s="10"/>
      <c r="F4" s="10"/>
      <c r="G4" s="9" t="s">
        <v>31</v>
      </c>
    </row>
    <row r="5" spans="1:7" ht="12.75">
      <c r="A5" s="3">
        <v>1</v>
      </c>
      <c r="B5" s="3">
        <v>2</v>
      </c>
      <c r="C5" s="3">
        <v>3</v>
      </c>
      <c r="G5" s="3">
        <v>4</v>
      </c>
    </row>
    <row r="6" spans="1:7" ht="15.75">
      <c r="A6" s="5">
        <v>1</v>
      </c>
      <c r="B6" s="6" t="s">
        <v>14</v>
      </c>
      <c r="C6" s="8">
        <v>3531</v>
      </c>
      <c r="E6" t="e">
        <f>SUBTOTAL(9,E7:E10)</f>
        <v>#REF!</v>
      </c>
      <c r="F6">
        <f>SUBTOTAL(9,F7:F10)</f>
        <v>1455.5900000000001</v>
      </c>
      <c r="G6" s="8" t="s">
        <v>32</v>
      </c>
    </row>
    <row r="7" spans="1:7" ht="15.75" customHeight="1" hidden="1">
      <c r="A7" s="2"/>
      <c r="B7" s="4" t="s">
        <v>1</v>
      </c>
      <c r="C7" s="7">
        <v>3.41</v>
      </c>
      <c r="D7">
        <v>1</v>
      </c>
      <c r="E7" t="e">
        <f>IF(D7=1,#REF!,0)</f>
        <v>#REF!</v>
      </c>
      <c r="F7">
        <f>IF(D7=1,C7,0)</f>
        <v>3.41</v>
      </c>
      <c r="G7" s="7"/>
    </row>
    <row r="8" spans="1:7" ht="15.75" customHeight="1" hidden="1">
      <c r="A8" s="2"/>
      <c r="B8" s="4" t="s">
        <v>2</v>
      </c>
      <c r="C8" s="7">
        <v>259.61</v>
      </c>
      <c r="D8">
        <v>1</v>
      </c>
      <c r="E8" t="e">
        <f>IF(D8=1,#REF!,0)</f>
        <v>#REF!</v>
      </c>
      <c r="F8">
        <f>IF(D8=1,C8,0)</f>
        <v>259.61</v>
      </c>
      <c r="G8" s="7"/>
    </row>
    <row r="9" spans="1:7" ht="15.75" customHeight="1" hidden="1">
      <c r="A9" s="2"/>
      <c r="B9" s="4" t="s">
        <v>3</v>
      </c>
      <c r="C9" s="7">
        <v>588.57</v>
      </c>
      <c r="D9">
        <v>1</v>
      </c>
      <c r="E9" t="e">
        <f>IF(D9=1,#REF!,0)</f>
        <v>#REF!</v>
      </c>
      <c r="F9">
        <f>IF(D9=1,C9,0)</f>
        <v>588.57</v>
      </c>
      <c r="G9" s="7"/>
    </row>
    <row r="10" spans="1:7" ht="15.75" customHeight="1" hidden="1">
      <c r="A10" s="2"/>
      <c r="B10" s="4" t="s">
        <v>4</v>
      </c>
      <c r="C10" s="7">
        <v>604</v>
      </c>
      <c r="D10">
        <v>1</v>
      </c>
      <c r="E10" t="e">
        <f>IF(D10=1,#REF!,0)</f>
        <v>#REF!</v>
      </c>
      <c r="F10">
        <f>IF(D10=1,C10,0)</f>
        <v>604</v>
      </c>
      <c r="G10" s="7"/>
    </row>
    <row r="11" spans="1:7" ht="15.75">
      <c r="A11" s="2"/>
      <c r="B11" s="4"/>
      <c r="C11" s="7"/>
      <c r="G11" s="7"/>
    </row>
    <row r="12" spans="1:7" ht="15.75">
      <c r="A12" s="5">
        <v>2</v>
      </c>
      <c r="B12" s="6" t="s">
        <v>26</v>
      </c>
      <c r="C12" s="8">
        <v>55342</v>
      </c>
      <c r="G12" s="8" t="s">
        <v>32</v>
      </c>
    </row>
    <row r="13" spans="1:7" ht="15.75" customHeight="1" hidden="1">
      <c r="A13" s="2"/>
      <c r="B13" s="4" t="s">
        <v>13</v>
      </c>
      <c r="C13" s="7">
        <v>28293</v>
      </c>
      <c r="G13" s="7"/>
    </row>
    <row r="14" spans="1:7" ht="15.75" customHeight="1" hidden="1">
      <c r="A14" s="2"/>
      <c r="B14" s="4" t="s">
        <v>2</v>
      </c>
      <c r="C14" s="7">
        <v>3.6</v>
      </c>
      <c r="G14" s="7"/>
    </row>
    <row r="15" spans="1:7" ht="15.75" customHeight="1" hidden="1">
      <c r="A15" s="2"/>
      <c r="B15" s="4" t="s">
        <v>11</v>
      </c>
      <c r="C15" s="7">
        <v>2000</v>
      </c>
      <c r="G15" s="7"/>
    </row>
    <row r="16" spans="1:7" ht="15.75" customHeight="1" hidden="1">
      <c r="A16" s="2"/>
      <c r="B16" s="4" t="s">
        <v>8</v>
      </c>
      <c r="C16" s="7">
        <v>99.58</v>
      </c>
      <c r="G16" s="7"/>
    </row>
    <row r="17" spans="1:7" ht="15.75" customHeight="1" hidden="1">
      <c r="A17" s="2"/>
      <c r="B17" s="4" t="s">
        <v>3</v>
      </c>
      <c r="C17" s="7">
        <v>0</v>
      </c>
      <c r="G17" s="7"/>
    </row>
    <row r="18" spans="1:7" ht="15.75" customHeight="1" hidden="1">
      <c r="A18" s="2"/>
      <c r="B18" s="4" t="s">
        <v>4</v>
      </c>
      <c r="C18" s="7">
        <v>0.47</v>
      </c>
      <c r="G18" s="7"/>
    </row>
    <row r="19" spans="1:7" ht="15.75">
      <c r="A19" s="2"/>
      <c r="B19" s="4"/>
      <c r="C19" s="7"/>
      <c r="G19" s="7"/>
    </row>
    <row r="20" spans="1:7" ht="15.75">
      <c r="A20" s="5">
        <v>3</v>
      </c>
      <c r="B20" s="6" t="s">
        <v>44</v>
      </c>
      <c r="C20" s="8">
        <v>278</v>
      </c>
      <c r="G20" s="8" t="s">
        <v>32</v>
      </c>
    </row>
    <row r="21" spans="1:7" ht="15.75" customHeight="1" hidden="1">
      <c r="A21" s="2"/>
      <c r="B21" s="4" t="s">
        <v>1</v>
      </c>
      <c r="C21" s="7">
        <v>45.61</v>
      </c>
      <c r="G21" s="7"/>
    </row>
    <row r="22" spans="1:7" ht="15.75" customHeight="1" hidden="1">
      <c r="A22" s="2"/>
      <c r="B22" s="4" t="s">
        <v>5</v>
      </c>
      <c r="C22" s="7">
        <v>83.29</v>
      </c>
      <c r="G22" s="7"/>
    </row>
    <row r="23" spans="1:7" ht="15.75" customHeight="1" hidden="1">
      <c r="A23" s="2"/>
      <c r="B23" s="4" t="s">
        <v>6</v>
      </c>
      <c r="C23" s="7">
        <v>0</v>
      </c>
      <c r="G23" s="7"/>
    </row>
    <row r="24" spans="1:7" ht="15.75" customHeight="1" hidden="1">
      <c r="A24" s="2"/>
      <c r="B24" s="4" t="s">
        <v>10</v>
      </c>
      <c r="C24" s="7">
        <v>7.8</v>
      </c>
      <c r="G24" s="7"/>
    </row>
    <row r="25" spans="1:7" ht="15.75" customHeight="1" hidden="1">
      <c r="A25" s="2"/>
      <c r="B25" s="4" t="s">
        <v>7</v>
      </c>
      <c r="C25" s="7">
        <v>1880.39</v>
      </c>
      <c r="G25" s="7"/>
    </row>
    <row r="26" spans="1:7" ht="15.75" customHeight="1" hidden="1">
      <c r="A26" s="2"/>
      <c r="B26" s="4" t="s">
        <v>2</v>
      </c>
      <c r="C26" s="7">
        <v>4136.03</v>
      </c>
      <c r="G26" s="7"/>
    </row>
    <row r="27" spans="1:7" ht="15.75" customHeight="1" hidden="1">
      <c r="A27" s="2"/>
      <c r="B27" s="4" t="s">
        <v>3</v>
      </c>
      <c r="C27" s="7">
        <v>4.21</v>
      </c>
      <c r="G27" s="7"/>
    </row>
    <row r="28" spans="1:7" ht="15.75" customHeight="1" hidden="1">
      <c r="A28" s="2"/>
      <c r="B28" s="4" t="s">
        <v>4</v>
      </c>
      <c r="C28" s="7">
        <v>14.78</v>
      </c>
      <c r="G28" s="7"/>
    </row>
    <row r="29" spans="1:7" ht="15.75">
      <c r="A29" s="2"/>
      <c r="B29" s="4"/>
      <c r="C29" s="7"/>
      <c r="G29" s="7"/>
    </row>
    <row r="30" spans="1:7" ht="15.75">
      <c r="A30" s="5">
        <v>4</v>
      </c>
      <c r="B30" s="6" t="s">
        <v>19</v>
      </c>
      <c r="C30" s="8">
        <v>1458</v>
      </c>
      <c r="G30" s="8" t="s">
        <v>32</v>
      </c>
    </row>
    <row r="31" spans="1:7" ht="15.75" customHeight="1" hidden="1">
      <c r="A31" s="2"/>
      <c r="B31" s="4" t="s">
        <v>1</v>
      </c>
      <c r="C31" s="7">
        <v>2007.06</v>
      </c>
      <c r="G31" s="7"/>
    </row>
    <row r="32" spans="1:7" ht="15.75" customHeight="1" hidden="1">
      <c r="A32" s="2"/>
      <c r="B32" s="4" t="s">
        <v>6</v>
      </c>
      <c r="C32" s="7">
        <v>6297.13</v>
      </c>
      <c r="G32" s="7"/>
    </row>
    <row r="33" spans="1:7" ht="15.75" customHeight="1" hidden="1">
      <c r="A33" s="2"/>
      <c r="B33" s="4" t="s">
        <v>10</v>
      </c>
      <c r="C33" s="7">
        <v>296.22</v>
      </c>
      <c r="G33" s="7"/>
    </row>
    <row r="34" spans="1:7" ht="15.75" customHeight="1" hidden="1">
      <c r="A34" s="2"/>
      <c r="B34" s="4" t="s">
        <v>7</v>
      </c>
      <c r="C34" s="7">
        <v>1683.27</v>
      </c>
      <c r="G34" s="7"/>
    </row>
    <row r="35" spans="1:7" ht="15.75" customHeight="1" hidden="1">
      <c r="A35" s="2"/>
      <c r="B35" s="4" t="s">
        <v>2</v>
      </c>
      <c r="C35" s="7">
        <v>1423.71</v>
      </c>
      <c r="G35" s="7"/>
    </row>
    <row r="36" spans="1:7" ht="15.75" customHeight="1" hidden="1">
      <c r="A36" s="2"/>
      <c r="B36" s="4" t="s">
        <v>9</v>
      </c>
      <c r="C36" s="7">
        <v>87.01</v>
      </c>
      <c r="G36" s="7"/>
    </row>
    <row r="37" spans="1:7" ht="15.75" customHeight="1" hidden="1">
      <c r="A37" s="2"/>
      <c r="B37" s="4" t="s">
        <v>4</v>
      </c>
      <c r="C37" s="7">
        <v>4557.05</v>
      </c>
      <c r="G37" s="7"/>
    </row>
    <row r="38" spans="1:7" ht="15.75">
      <c r="A38" s="2"/>
      <c r="B38" s="4"/>
      <c r="C38" s="7"/>
      <c r="G38" s="7"/>
    </row>
    <row r="39" spans="1:7" ht="15.75">
      <c r="A39" s="5">
        <v>5</v>
      </c>
      <c r="B39" s="6" t="s">
        <v>27</v>
      </c>
      <c r="C39" s="8">
        <v>56</v>
      </c>
      <c r="G39" s="8" t="s">
        <v>32</v>
      </c>
    </row>
    <row r="40" spans="1:7" ht="15.75" customHeight="1" hidden="1">
      <c r="A40" s="2"/>
      <c r="B40" s="4" t="s">
        <v>5</v>
      </c>
      <c r="C40" s="7">
        <v>14.95</v>
      </c>
      <c r="G40" s="7"/>
    </row>
    <row r="41" spans="1:7" ht="15.75" customHeight="1" hidden="1">
      <c r="A41" s="2"/>
      <c r="B41" s="4" t="s">
        <v>4</v>
      </c>
      <c r="C41" s="7">
        <v>0</v>
      </c>
      <c r="G41" s="7"/>
    </row>
    <row r="42" spans="1:7" ht="15.75">
      <c r="A42" s="2"/>
      <c r="B42" s="4"/>
      <c r="C42" s="7"/>
      <c r="G42" s="7"/>
    </row>
    <row r="43" spans="1:7" ht="15.75">
      <c r="A43" s="5">
        <v>6</v>
      </c>
      <c r="B43" s="6" t="s">
        <v>20</v>
      </c>
      <c r="C43" s="8">
        <v>311602</v>
      </c>
      <c r="G43" s="8" t="s">
        <v>32</v>
      </c>
    </row>
    <row r="44" spans="1:7" ht="15.75" customHeight="1" hidden="1">
      <c r="A44" s="2"/>
      <c r="B44" s="4" t="s">
        <v>1</v>
      </c>
      <c r="C44" s="7">
        <v>21.34</v>
      </c>
      <c r="G44" s="7"/>
    </row>
    <row r="45" spans="1:7" ht="15.75" customHeight="1" hidden="1">
      <c r="A45" s="2"/>
      <c r="B45" s="4" t="s">
        <v>5</v>
      </c>
      <c r="C45" s="7">
        <v>25</v>
      </c>
      <c r="G45" s="7"/>
    </row>
    <row r="46" spans="1:7" ht="15.75" customHeight="1" hidden="1">
      <c r="A46" s="2"/>
      <c r="B46" s="4" t="s">
        <v>6</v>
      </c>
      <c r="C46" s="7">
        <v>90.61</v>
      </c>
      <c r="G46" s="7"/>
    </row>
    <row r="47" spans="1:7" ht="15.75" customHeight="1" hidden="1">
      <c r="A47" s="2"/>
      <c r="B47" s="4" t="s">
        <v>10</v>
      </c>
      <c r="C47" s="7">
        <v>745.71</v>
      </c>
      <c r="G47" s="7"/>
    </row>
    <row r="48" spans="1:7" ht="15.75" customHeight="1" hidden="1">
      <c r="A48" s="2"/>
      <c r="B48" s="4" t="s">
        <v>7</v>
      </c>
      <c r="C48" s="7">
        <v>3015.27</v>
      </c>
      <c r="G48" s="7"/>
    </row>
    <row r="49" spans="1:7" ht="15.75" customHeight="1" hidden="1">
      <c r="A49" s="2"/>
      <c r="B49" s="4" t="s">
        <v>2</v>
      </c>
      <c r="C49" s="7">
        <v>258.09</v>
      </c>
      <c r="G49" s="7"/>
    </row>
    <row r="50" spans="1:7" ht="15.75" customHeight="1" hidden="1">
      <c r="A50" s="2"/>
      <c r="B50" s="4" t="s">
        <v>3</v>
      </c>
      <c r="C50" s="7">
        <v>0.24</v>
      </c>
      <c r="G50" s="7"/>
    </row>
    <row r="51" spans="1:7" ht="15.75" customHeight="1" hidden="1">
      <c r="A51" s="2"/>
      <c r="B51" s="4" t="s">
        <v>9</v>
      </c>
      <c r="C51" s="7">
        <v>9773.13</v>
      </c>
      <c r="G51" s="7"/>
    </row>
    <row r="52" spans="1:7" ht="15.75" customHeight="1" hidden="1">
      <c r="A52" s="2"/>
      <c r="B52" s="4" t="s">
        <v>4</v>
      </c>
      <c r="C52" s="7">
        <v>56.13</v>
      </c>
      <c r="G52" s="7"/>
    </row>
    <row r="53" spans="1:7" ht="15.75">
      <c r="A53" s="2"/>
      <c r="B53" s="4"/>
      <c r="C53" s="7"/>
      <c r="G53" s="7"/>
    </row>
    <row r="54" spans="1:7" ht="15.75">
      <c r="A54" s="5">
        <v>7</v>
      </c>
      <c r="B54" s="6" t="s">
        <v>45</v>
      </c>
      <c r="C54" s="8">
        <v>18961</v>
      </c>
      <c r="G54" s="8" t="s">
        <v>32</v>
      </c>
    </row>
    <row r="55" spans="1:7" ht="15.75" customHeight="1" hidden="1">
      <c r="A55" s="2"/>
      <c r="B55" s="4" t="s">
        <v>1</v>
      </c>
      <c r="C55" s="7">
        <v>44.67</v>
      </c>
      <c r="G55" s="7"/>
    </row>
    <row r="56" spans="1:7" ht="15.75" customHeight="1" hidden="1">
      <c r="A56" s="2"/>
      <c r="B56" s="4" t="s">
        <v>5</v>
      </c>
      <c r="C56" s="7">
        <v>757.51</v>
      </c>
      <c r="G56" s="7"/>
    </row>
    <row r="57" spans="1:7" ht="15.75" customHeight="1" hidden="1">
      <c r="A57" s="2"/>
      <c r="B57" s="4" t="s">
        <v>6</v>
      </c>
      <c r="C57" s="7">
        <v>21.77</v>
      </c>
      <c r="G57" s="7"/>
    </row>
    <row r="58" spans="1:7" ht="15.75" customHeight="1" hidden="1">
      <c r="A58" s="2"/>
      <c r="B58" s="4" t="s">
        <v>10</v>
      </c>
      <c r="C58" s="7">
        <v>69.02</v>
      </c>
      <c r="G58" s="7"/>
    </row>
    <row r="59" spans="1:7" ht="15.75" customHeight="1" hidden="1">
      <c r="A59" s="2"/>
      <c r="B59" s="4" t="s">
        <v>7</v>
      </c>
      <c r="C59" s="7">
        <v>31397.65</v>
      </c>
      <c r="G59" s="7"/>
    </row>
    <row r="60" spans="1:7" ht="15.75" customHeight="1" hidden="1">
      <c r="A60" s="2"/>
      <c r="B60" s="4" t="s">
        <v>2</v>
      </c>
      <c r="C60" s="7">
        <v>51.65</v>
      </c>
      <c r="G60" s="7"/>
    </row>
    <row r="61" spans="1:7" ht="15.75" customHeight="1" hidden="1">
      <c r="A61" s="2"/>
      <c r="B61" s="4" t="s">
        <v>11</v>
      </c>
      <c r="C61" s="7">
        <v>17401.46</v>
      </c>
      <c r="G61" s="7"/>
    </row>
    <row r="62" spans="1:7" ht="15.75" customHeight="1" hidden="1">
      <c r="A62" s="2"/>
      <c r="B62" s="4" t="s">
        <v>3</v>
      </c>
      <c r="C62" s="7">
        <v>1.76</v>
      </c>
      <c r="G62" s="7"/>
    </row>
    <row r="63" spans="1:7" ht="15.75" hidden="1">
      <c r="A63" s="2"/>
      <c r="B63" s="4" t="s">
        <v>9</v>
      </c>
      <c r="C63" s="7">
        <v>39.26</v>
      </c>
      <c r="G63" s="7"/>
    </row>
    <row r="64" spans="1:7" ht="15.75" hidden="1">
      <c r="A64" s="2"/>
      <c r="B64" s="4" t="s">
        <v>4</v>
      </c>
      <c r="C64" s="7">
        <v>0.79</v>
      </c>
      <c r="G64" s="7"/>
    </row>
    <row r="65" spans="1:7" ht="15.75">
      <c r="A65" s="2"/>
      <c r="B65" s="4"/>
      <c r="C65" s="7"/>
      <c r="G65" s="7"/>
    </row>
    <row r="66" spans="1:7" ht="15.75">
      <c r="A66" s="5">
        <v>8</v>
      </c>
      <c r="B66" s="6" t="s">
        <v>24</v>
      </c>
      <c r="C66" s="8">
        <v>10651</v>
      </c>
      <c r="G66" s="8" t="s">
        <v>32</v>
      </c>
    </row>
    <row r="67" spans="1:7" ht="15.75" hidden="1">
      <c r="A67" s="2"/>
      <c r="B67" s="4" t="s">
        <v>1</v>
      </c>
      <c r="C67" s="7">
        <v>72.68</v>
      </c>
      <c r="G67" s="7"/>
    </row>
    <row r="68" spans="1:7" ht="15.75" hidden="1">
      <c r="A68" s="2"/>
      <c r="B68" s="4" t="s">
        <v>5</v>
      </c>
      <c r="C68" s="7">
        <v>186.48</v>
      </c>
      <c r="G68" s="7"/>
    </row>
    <row r="69" spans="1:7" ht="15.75" hidden="1">
      <c r="A69" s="2"/>
      <c r="B69" s="4" t="s">
        <v>6</v>
      </c>
      <c r="C69" s="7">
        <v>29263.26</v>
      </c>
      <c r="G69" s="7"/>
    </row>
    <row r="70" spans="1:7" ht="15.75" hidden="1">
      <c r="A70" s="2"/>
      <c r="B70" s="4" t="s">
        <v>10</v>
      </c>
      <c r="C70" s="7">
        <v>215.77</v>
      </c>
      <c r="G70" s="7"/>
    </row>
    <row r="71" spans="1:7" ht="15.75" hidden="1">
      <c r="A71" s="2"/>
      <c r="B71" s="4" t="s">
        <v>7</v>
      </c>
      <c r="C71" s="7">
        <v>15015.15</v>
      </c>
      <c r="G71" s="7"/>
    </row>
    <row r="72" spans="1:7" ht="15.75" hidden="1">
      <c r="A72" s="2"/>
      <c r="B72" s="4" t="s">
        <v>2</v>
      </c>
      <c r="C72" s="7">
        <v>192.52</v>
      </c>
      <c r="G72" s="7"/>
    </row>
    <row r="73" spans="1:7" ht="15.75" hidden="1">
      <c r="A73" s="2"/>
      <c r="B73" s="4" t="s">
        <v>11</v>
      </c>
      <c r="C73" s="7">
        <v>177256.05</v>
      </c>
      <c r="G73" s="7"/>
    </row>
    <row r="74" spans="1:7" ht="15.75" hidden="1">
      <c r="A74" s="2"/>
      <c r="B74" s="4" t="s">
        <v>12</v>
      </c>
      <c r="C74" s="7">
        <v>2451.66</v>
      </c>
      <c r="G74" s="7"/>
    </row>
    <row r="75" spans="1:7" ht="15.75" hidden="1">
      <c r="A75" s="2"/>
      <c r="B75" s="4" t="s">
        <v>8</v>
      </c>
      <c r="C75" s="7">
        <v>0</v>
      </c>
      <c r="G75" s="7"/>
    </row>
    <row r="76" spans="1:7" ht="15.75" hidden="1">
      <c r="A76" s="2"/>
      <c r="B76" s="4" t="s">
        <v>3</v>
      </c>
      <c r="C76" s="7">
        <v>0.6</v>
      </c>
      <c r="G76" s="7"/>
    </row>
    <row r="77" spans="1:7" ht="15.75" hidden="1">
      <c r="A77" s="2"/>
      <c r="B77" s="4" t="s">
        <v>9</v>
      </c>
      <c r="C77" s="7">
        <v>6252.74</v>
      </c>
      <c r="G77" s="7"/>
    </row>
    <row r="78" spans="1:7" ht="15.75" hidden="1">
      <c r="A78" s="2"/>
      <c r="B78" s="4" t="s">
        <v>4</v>
      </c>
      <c r="C78" s="7">
        <v>13.67</v>
      </c>
      <c r="G78" s="7"/>
    </row>
    <row r="79" spans="1:7" ht="15.75">
      <c r="A79" s="2"/>
      <c r="B79" s="4"/>
      <c r="C79" s="7"/>
      <c r="G79" s="7"/>
    </row>
    <row r="80" spans="1:7" ht="15.75">
      <c r="A80" s="5">
        <v>9</v>
      </c>
      <c r="B80" s="6" t="s">
        <v>25</v>
      </c>
      <c r="C80" s="8">
        <v>492</v>
      </c>
      <c r="G80" s="8" t="s">
        <v>32</v>
      </c>
    </row>
    <row r="81" spans="1:7" ht="15.75" hidden="1">
      <c r="A81" s="2"/>
      <c r="B81" s="4" t="s">
        <v>1</v>
      </c>
      <c r="C81" s="7">
        <v>372.9</v>
      </c>
      <c r="G81" s="7"/>
    </row>
    <row r="82" spans="1:7" ht="15.75" hidden="1">
      <c r="A82" s="2"/>
      <c r="B82" s="4" t="s">
        <v>5</v>
      </c>
      <c r="C82" s="7">
        <v>145.28</v>
      </c>
      <c r="G82" s="7"/>
    </row>
    <row r="83" spans="1:7" ht="15.75" hidden="1">
      <c r="A83" s="2"/>
      <c r="B83" s="4" t="s">
        <v>6</v>
      </c>
      <c r="C83" s="7">
        <v>1417.69</v>
      </c>
      <c r="G83" s="7"/>
    </row>
    <row r="84" spans="1:7" ht="15.75" hidden="1">
      <c r="A84" s="2"/>
      <c r="B84" s="4" t="s">
        <v>10</v>
      </c>
      <c r="C84" s="7">
        <v>65.3</v>
      </c>
      <c r="G84" s="7"/>
    </row>
    <row r="85" spans="1:7" ht="15.75" hidden="1">
      <c r="A85" s="2"/>
      <c r="B85" s="4" t="s">
        <v>7</v>
      </c>
      <c r="C85" s="7">
        <v>752.98</v>
      </c>
      <c r="G85" s="7"/>
    </row>
    <row r="86" spans="1:7" ht="15.75" hidden="1">
      <c r="A86" s="2"/>
      <c r="B86" s="4" t="s">
        <v>2</v>
      </c>
      <c r="C86" s="7">
        <v>489.96</v>
      </c>
      <c r="G86" s="7"/>
    </row>
    <row r="87" spans="1:7" ht="15.75" hidden="1">
      <c r="A87" s="2"/>
      <c r="B87" s="4" t="s">
        <v>9</v>
      </c>
      <c r="C87" s="7">
        <v>84.21</v>
      </c>
      <c r="G87" s="7"/>
    </row>
    <row r="88" spans="1:7" ht="15.75" hidden="1">
      <c r="A88" s="2"/>
      <c r="B88" s="4" t="s">
        <v>4</v>
      </c>
      <c r="C88" s="7">
        <v>664.19</v>
      </c>
      <c r="G88" s="7"/>
    </row>
    <row r="89" spans="1:7" ht="15.75">
      <c r="A89" s="2"/>
      <c r="B89" s="4"/>
      <c r="C89" s="7"/>
      <c r="G89" s="7"/>
    </row>
    <row r="90" spans="1:7" ht="15.75">
      <c r="A90" s="5">
        <v>10</v>
      </c>
      <c r="B90" s="6" t="s">
        <v>48</v>
      </c>
      <c r="C90" s="8">
        <v>7</v>
      </c>
      <c r="G90" s="8" t="s">
        <v>32</v>
      </c>
    </row>
    <row r="91" spans="1:7" ht="15.75">
      <c r="A91" s="18"/>
      <c r="B91" s="19"/>
      <c r="C91" s="20"/>
      <c r="D91" s="21"/>
      <c r="E91" s="21"/>
      <c r="F91" s="21"/>
      <c r="G91" s="20"/>
    </row>
    <row r="92" spans="1:7" ht="15.75">
      <c r="A92" s="5">
        <v>11</v>
      </c>
      <c r="B92" s="6" t="s">
        <v>49</v>
      </c>
      <c r="C92" s="8">
        <v>0</v>
      </c>
      <c r="G92" s="8" t="s">
        <v>50</v>
      </c>
    </row>
    <row r="93" spans="1:7" ht="15.75" hidden="1">
      <c r="A93" s="2"/>
      <c r="B93" s="4" t="s">
        <v>1</v>
      </c>
      <c r="C93" s="7">
        <v>4.86</v>
      </c>
      <c r="G93" s="7"/>
    </row>
    <row r="94" spans="1:7" ht="15.75" hidden="1">
      <c r="A94" s="2"/>
      <c r="B94" s="4" t="s">
        <v>6</v>
      </c>
      <c r="C94" s="7">
        <v>43.43</v>
      </c>
      <c r="G94" s="7"/>
    </row>
    <row r="95" spans="1:7" ht="15.75" hidden="1">
      <c r="A95" s="2"/>
      <c r="B95" s="4" t="s">
        <v>7</v>
      </c>
      <c r="C95" s="7">
        <v>97.9</v>
      </c>
      <c r="G95" s="7"/>
    </row>
    <row r="96" spans="1:7" ht="15.75" hidden="1">
      <c r="A96" s="2"/>
      <c r="B96" s="4" t="s">
        <v>2</v>
      </c>
      <c r="C96" s="7">
        <v>69.31</v>
      </c>
      <c r="G96" s="7"/>
    </row>
    <row r="97" spans="1:7" ht="15.75" hidden="1">
      <c r="A97" s="2"/>
      <c r="B97" s="4" t="s">
        <v>9</v>
      </c>
      <c r="C97" s="7">
        <v>4.2</v>
      </c>
      <c r="G97" s="7"/>
    </row>
    <row r="98" spans="1:7" ht="15.75" hidden="1">
      <c r="A98" s="2"/>
      <c r="B98" s="4" t="s">
        <v>4</v>
      </c>
      <c r="C98" s="7">
        <v>114.8</v>
      </c>
      <c r="G98" s="7"/>
    </row>
    <row r="99" spans="1:7" ht="15.75">
      <c r="A99" s="2"/>
      <c r="B99" s="4"/>
      <c r="C99" s="7"/>
      <c r="G99" s="7"/>
    </row>
    <row r="100" spans="1:7" ht="15.75">
      <c r="A100" s="5">
        <v>12</v>
      </c>
      <c r="B100" s="6" t="s">
        <v>16</v>
      </c>
      <c r="C100" s="8">
        <v>10813</v>
      </c>
      <c r="G100" s="8" t="s">
        <v>32</v>
      </c>
    </row>
    <row r="101" spans="1:7" ht="15.75" hidden="1">
      <c r="A101" s="2"/>
      <c r="B101" s="4" t="s">
        <v>1</v>
      </c>
      <c r="C101" s="7">
        <v>55.49</v>
      </c>
      <c r="G101" s="7"/>
    </row>
    <row r="102" spans="1:7" ht="15.75" hidden="1">
      <c r="A102" s="2"/>
      <c r="B102" s="4" t="s">
        <v>5</v>
      </c>
      <c r="C102" s="7">
        <v>1454.86</v>
      </c>
      <c r="G102" s="7"/>
    </row>
    <row r="103" spans="1:7" ht="15.75" hidden="1">
      <c r="A103" s="2"/>
      <c r="B103" s="4" t="s">
        <v>6</v>
      </c>
      <c r="C103" s="7">
        <v>2.12</v>
      </c>
      <c r="G103" s="7"/>
    </row>
    <row r="104" spans="1:7" ht="15.75" hidden="1">
      <c r="A104" s="2"/>
      <c r="B104" s="4" t="s">
        <v>7</v>
      </c>
      <c r="C104" s="7">
        <v>1007.66</v>
      </c>
      <c r="G104" s="7"/>
    </row>
    <row r="105" spans="1:7" ht="15.75" hidden="1">
      <c r="A105" s="2"/>
      <c r="B105" s="4" t="s">
        <v>2</v>
      </c>
      <c r="C105" s="7">
        <v>15657.74</v>
      </c>
      <c r="G105" s="7"/>
    </row>
    <row r="106" spans="1:7" ht="15.75" hidden="1">
      <c r="A106" s="2"/>
      <c r="B106" s="4" t="s">
        <v>8</v>
      </c>
      <c r="C106" s="7">
        <v>1094.15</v>
      </c>
      <c r="G106" s="7"/>
    </row>
    <row r="107" spans="1:7" ht="15.75" hidden="1">
      <c r="A107" s="2"/>
      <c r="B107" s="4" t="s">
        <v>3</v>
      </c>
      <c r="C107" s="7">
        <v>483.87</v>
      </c>
      <c r="G107" s="7"/>
    </row>
    <row r="108" spans="1:7" ht="15.75" hidden="1">
      <c r="A108" s="2"/>
      <c r="B108" s="4" t="s">
        <v>9</v>
      </c>
      <c r="C108" s="7">
        <v>104.33</v>
      </c>
      <c r="G108" s="7"/>
    </row>
    <row r="109" spans="1:7" ht="15.75" hidden="1">
      <c r="A109" s="2"/>
      <c r="B109" s="4" t="s">
        <v>4</v>
      </c>
      <c r="C109" s="7">
        <v>1100.16</v>
      </c>
      <c r="G109" s="7"/>
    </row>
    <row r="110" spans="1:7" ht="15.75">
      <c r="A110" s="2"/>
      <c r="B110" s="4"/>
      <c r="C110" s="7"/>
      <c r="G110" s="7"/>
    </row>
    <row r="111" spans="1:7" ht="15.75">
      <c r="A111" s="5">
        <v>13</v>
      </c>
      <c r="B111" s="6" t="s">
        <v>17</v>
      </c>
      <c r="C111" s="8">
        <v>4078</v>
      </c>
      <c r="E111" t="e">
        <f>SUBTOTAL(9,E112:E112)</f>
        <v>#REF!</v>
      </c>
      <c r="F111">
        <f>SUBTOTAL(9,F112:F112)</f>
        <v>0</v>
      </c>
      <c r="G111" s="8" t="s">
        <v>32</v>
      </c>
    </row>
    <row r="112" spans="1:7" ht="15.75" hidden="1">
      <c r="A112" s="2"/>
      <c r="B112" s="4" t="s">
        <v>1</v>
      </c>
      <c r="C112" s="7">
        <v>306.26</v>
      </c>
      <c r="D112">
        <v>1</v>
      </c>
      <c r="E112" t="e">
        <f>IF(D112=1,#REF!,0)</f>
        <v>#REF!</v>
      </c>
      <c r="F112">
        <f>IF(D112=1,C134,0)</f>
        <v>0</v>
      </c>
      <c r="G112" s="7"/>
    </row>
    <row r="113" spans="1:7" ht="15.75" hidden="1">
      <c r="A113" s="2"/>
      <c r="B113" s="4" t="s">
        <v>5</v>
      </c>
      <c r="C113" s="7">
        <v>17</v>
      </c>
      <c r="E113" t="e">
        <f>SUBTOTAL(9,E114:E134)</f>
        <v>#REF!</v>
      </c>
      <c r="F113">
        <f>SUBTOTAL(9,F114:F134)</f>
        <v>20960.38</v>
      </c>
      <c r="G113" s="7"/>
    </row>
    <row r="114" spans="1:7" ht="15.75" hidden="1">
      <c r="A114" s="2"/>
      <c r="B114" s="4" t="s">
        <v>6</v>
      </c>
      <c r="C114" s="7">
        <v>181.11</v>
      </c>
      <c r="D114">
        <v>1</v>
      </c>
      <c r="E114" t="e">
        <f>IF(D114=1,#REF!,0)</f>
        <v>#REF!</v>
      </c>
      <c r="F114">
        <f aca="true" t="shared" si="0" ref="F114:F121">IF(D114=1,C101,0)</f>
        <v>55.49</v>
      </c>
      <c r="G114" s="7"/>
    </row>
    <row r="115" spans="1:7" ht="15.75" hidden="1">
      <c r="A115" s="2"/>
      <c r="B115" s="4" t="s">
        <v>10</v>
      </c>
      <c r="C115" s="7">
        <v>576.43</v>
      </c>
      <c r="D115">
        <v>1</v>
      </c>
      <c r="E115" t="e">
        <f>IF(D115=1,#REF!,0)</f>
        <v>#REF!</v>
      </c>
      <c r="F115">
        <f t="shared" si="0"/>
        <v>1454.86</v>
      </c>
      <c r="G115" s="7"/>
    </row>
    <row r="116" spans="1:7" ht="15.75" hidden="1">
      <c r="A116" s="2"/>
      <c r="B116" s="4" t="s">
        <v>7</v>
      </c>
      <c r="C116" s="7">
        <v>1184.43</v>
      </c>
      <c r="D116">
        <v>1</v>
      </c>
      <c r="E116" t="e">
        <f>IF(D116=1,#REF!,0)</f>
        <v>#REF!</v>
      </c>
      <c r="F116">
        <f t="shared" si="0"/>
        <v>2.12</v>
      </c>
      <c r="G116" s="7"/>
    </row>
    <row r="117" spans="1:7" ht="15.75" hidden="1">
      <c r="A117" s="2"/>
      <c r="B117" s="4" t="s">
        <v>2</v>
      </c>
      <c r="C117" s="7">
        <v>1810.87</v>
      </c>
      <c r="D117">
        <v>1</v>
      </c>
      <c r="E117" t="e">
        <f>IF(D117=1,#REF!,0)</f>
        <v>#REF!</v>
      </c>
      <c r="F117">
        <f t="shared" si="0"/>
        <v>1007.66</v>
      </c>
      <c r="G117" s="7"/>
    </row>
    <row r="118" spans="1:7" ht="15.75" hidden="1">
      <c r="A118" s="2"/>
      <c r="B118" s="4" t="s">
        <v>8</v>
      </c>
      <c r="C118" s="7">
        <v>607.89</v>
      </c>
      <c r="D118">
        <v>1</v>
      </c>
      <c r="E118" t="e">
        <f>IF(D118=1,#REF!,0)</f>
        <v>#REF!</v>
      </c>
      <c r="F118">
        <f t="shared" si="0"/>
        <v>15657.74</v>
      </c>
      <c r="G118" s="7"/>
    </row>
    <row r="119" spans="1:7" ht="15.75" hidden="1">
      <c r="A119" s="2"/>
      <c r="B119" s="4" t="s">
        <v>3</v>
      </c>
      <c r="C119" s="7">
        <v>430.53</v>
      </c>
      <c r="D119">
        <v>1</v>
      </c>
      <c r="E119" t="e">
        <f>IF(D119=1,#REF!,0)</f>
        <v>#REF!</v>
      </c>
      <c r="F119">
        <f t="shared" si="0"/>
        <v>1094.15</v>
      </c>
      <c r="G119" s="7"/>
    </row>
    <row r="120" spans="1:7" ht="15.75" hidden="1">
      <c r="A120" s="2"/>
      <c r="B120" s="4" t="s">
        <v>9</v>
      </c>
      <c r="C120" s="7">
        <v>0</v>
      </c>
      <c r="D120">
        <v>1</v>
      </c>
      <c r="E120" t="e">
        <f>IF(D120=1,#REF!,0)</f>
        <v>#REF!</v>
      </c>
      <c r="F120">
        <f t="shared" si="0"/>
        <v>483.87</v>
      </c>
      <c r="G120" s="7"/>
    </row>
    <row r="121" spans="1:7" ht="15.75" hidden="1">
      <c r="A121" s="2"/>
      <c r="B121" s="4" t="s">
        <v>4</v>
      </c>
      <c r="C121" s="7">
        <v>572.17</v>
      </c>
      <c r="D121">
        <v>1</v>
      </c>
      <c r="E121" t="e">
        <f>IF(D121=1,#REF!,0)</f>
        <v>#REF!</v>
      </c>
      <c r="F121">
        <f t="shared" si="0"/>
        <v>104.33</v>
      </c>
      <c r="G121" s="7"/>
    </row>
    <row r="122" spans="1:7" ht="15.75">
      <c r="A122" s="2"/>
      <c r="B122" s="4"/>
      <c r="C122" s="7"/>
      <c r="G122" s="7"/>
    </row>
    <row r="123" spans="1:7" ht="15.75">
      <c r="A123" s="5">
        <v>14</v>
      </c>
      <c r="B123" s="6" t="s">
        <v>18</v>
      </c>
      <c r="C123" s="8">
        <v>1309</v>
      </c>
      <c r="G123" s="8" t="s">
        <v>32</v>
      </c>
    </row>
    <row r="124" spans="1:7" ht="15.75" hidden="1">
      <c r="A124" s="2"/>
      <c r="B124" s="4" t="s">
        <v>1</v>
      </c>
      <c r="C124" s="7">
        <v>464.7</v>
      </c>
      <c r="G124" s="7"/>
    </row>
    <row r="125" spans="1:7" ht="15.75" hidden="1">
      <c r="A125" s="2"/>
      <c r="B125" s="4" t="s">
        <v>5</v>
      </c>
      <c r="C125" s="7">
        <v>1015.79</v>
      </c>
      <c r="G125" s="7"/>
    </row>
    <row r="126" spans="1:7" ht="15.75" hidden="1">
      <c r="A126" s="2"/>
      <c r="B126" s="4" t="s">
        <v>10</v>
      </c>
      <c r="C126" s="7">
        <v>410.42</v>
      </c>
      <c r="G126" s="7"/>
    </row>
    <row r="127" spans="1:7" ht="15.75" hidden="1">
      <c r="A127" s="2"/>
      <c r="B127" s="4" t="s">
        <v>7</v>
      </c>
      <c r="C127" s="7">
        <v>4056.19</v>
      </c>
      <c r="G127" s="7"/>
    </row>
    <row r="128" spans="1:7" ht="15.75" hidden="1">
      <c r="A128" s="2"/>
      <c r="B128" s="4" t="s">
        <v>2</v>
      </c>
      <c r="C128" s="7">
        <v>4001.75</v>
      </c>
      <c r="G128" s="7"/>
    </row>
    <row r="129" spans="1:7" ht="15.75" hidden="1">
      <c r="A129" s="2"/>
      <c r="B129" s="4" t="s">
        <v>8</v>
      </c>
      <c r="C129" s="7">
        <v>3746.36</v>
      </c>
      <c r="G129" s="7"/>
    </row>
    <row r="130" spans="1:7" ht="15.75" hidden="1">
      <c r="A130" s="2"/>
      <c r="B130" s="4" t="s">
        <v>9</v>
      </c>
      <c r="C130" s="7">
        <v>0.07</v>
      </c>
      <c r="G130" s="7"/>
    </row>
    <row r="131" spans="1:7" ht="15.75" hidden="1">
      <c r="A131" s="2"/>
      <c r="B131" s="4" t="s">
        <v>4</v>
      </c>
      <c r="C131" s="7">
        <v>1591.92</v>
      </c>
      <c r="G131" s="7"/>
    </row>
    <row r="132" spans="1:7" ht="15.75">
      <c r="A132" s="2"/>
      <c r="B132" s="4"/>
      <c r="C132" s="7"/>
      <c r="G132" s="7"/>
    </row>
    <row r="133" spans="1:7" ht="15.75">
      <c r="A133" s="5">
        <v>15</v>
      </c>
      <c r="B133" s="6" t="s">
        <v>15</v>
      </c>
      <c r="C133" s="8">
        <v>582</v>
      </c>
      <c r="G133" s="8" t="s">
        <v>32</v>
      </c>
    </row>
    <row r="134" spans="1:7" ht="15.75">
      <c r="A134" s="2"/>
      <c r="B134" s="4"/>
      <c r="C134" s="7"/>
      <c r="D134">
        <v>1</v>
      </c>
      <c r="E134" t="e">
        <f>IF(D134=1,#REF!,0)</f>
        <v>#REF!</v>
      </c>
      <c r="F134">
        <f>IF(D134=1,C109,0)</f>
        <v>1100.16</v>
      </c>
      <c r="G134" s="7"/>
    </row>
    <row r="135" spans="1:7" ht="15.75">
      <c r="A135" s="5">
        <v>16</v>
      </c>
      <c r="B135" s="6" t="s">
        <v>23</v>
      </c>
      <c r="C135" s="8">
        <v>502</v>
      </c>
      <c r="E135" t="e">
        <f>SUBTOTAL(9,E136:E142)</f>
        <v>#REF!</v>
      </c>
      <c r="F135" t="e">
        <f>SUBTOTAL(9,F136:F142)</f>
        <v>#REF!</v>
      </c>
      <c r="G135" s="8" t="s">
        <v>32</v>
      </c>
    </row>
    <row r="136" spans="1:7" ht="15.75" hidden="1">
      <c r="A136" s="2"/>
      <c r="B136" s="4" t="s">
        <v>1</v>
      </c>
      <c r="C136" s="7">
        <v>3.87</v>
      </c>
      <c r="D136">
        <v>1</v>
      </c>
      <c r="E136" t="e">
        <f>IF(D136=1,#REF!,0)</f>
        <v>#REF!</v>
      </c>
      <c r="F136" t="e">
        <f>IF(D136=1,#REF!,0)</f>
        <v>#REF!</v>
      </c>
      <c r="G136" s="7"/>
    </row>
    <row r="137" spans="1:7" ht="15.75" hidden="1">
      <c r="A137" s="2"/>
      <c r="B137" s="4" t="s">
        <v>6</v>
      </c>
      <c r="C137" s="7">
        <v>13.68</v>
      </c>
      <c r="D137">
        <v>1</v>
      </c>
      <c r="E137" t="e">
        <f>IF(D137=1,#REF!,0)</f>
        <v>#REF!</v>
      </c>
      <c r="F137" t="e">
        <f>IF(D137=1,#REF!,0)</f>
        <v>#REF!</v>
      </c>
      <c r="G137" s="7"/>
    </row>
    <row r="138" spans="1:7" ht="15.75" hidden="1">
      <c r="A138" s="2"/>
      <c r="B138" s="4" t="s">
        <v>10</v>
      </c>
      <c r="C138" s="7">
        <v>1.5</v>
      </c>
      <c r="D138">
        <v>1</v>
      </c>
      <c r="E138" t="e">
        <f>IF(D138=1,#REF!,0)</f>
        <v>#REF!</v>
      </c>
      <c r="F138" t="e">
        <f>IF(D138=1,#REF!,0)</f>
        <v>#REF!</v>
      </c>
      <c r="G138" s="7"/>
    </row>
    <row r="139" spans="1:7" ht="15.75" hidden="1">
      <c r="A139" s="2"/>
      <c r="B139" s="4" t="s">
        <v>7</v>
      </c>
      <c r="C139" s="7">
        <v>16.36</v>
      </c>
      <c r="D139">
        <v>1</v>
      </c>
      <c r="E139" t="e">
        <f>IF(D139=1,#REF!,0)</f>
        <v>#REF!</v>
      </c>
      <c r="F139" t="e">
        <f>IF(D139=1,#REF!,0)</f>
        <v>#REF!</v>
      </c>
      <c r="G139" s="7"/>
    </row>
    <row r="140" spans="1:7" ht="15.75" hidden="1">
      <c r="A140" s="2"/>
      <c r="B140" s="4" t="s">
        <v>2</v>
      </c>
      <c r="C140" s="7">
        <v>2949.39</v>
      </c>
      <c r="D140">
        <v>1</v>
      </c>
      <c r="E140" t="e">
        <f>IF(D140=1,#REF!,0)</f>
        <v>#REF!</v>
      </c>
      <c r="F140" t="e">
        <f>IF(D140=1,#REF!,0)</f>
        <v>#REF!</v>
      </c>
      <c r="G140" s="7"/>
    </row>
    <row r="141" spans="1:7" ht="15.75" hidden="1">
      <c r="A141" s="2"/>
      <c r="B141" s="4" t="s">
        <v>11</v>
      </c>
      <c r="C141" s="7">
        <v>2163.86</v>
      </c>
      <c r="D141">
        <v>1</v>
      </c>
      <c r="E141" t="e">
        <f>IF(D141=1,#REF!,0)</f>
        <v>#REF!</v>
      </c>
      <c r="F141" t="e">
        <f>IF(D141=1,#REF!,0)</f>
        <v>#REF!</v>
      </c>
      <c r="G141" s="7"/>
    </row>
    <row r="142" spans="1:7" ht="15.75" hidden="1">
      <c r="A142" s="2"/>
      <c r="B142" s="4" t="s">
        <v>3</v>
      </c>
      <c r="C142" s="7">
        <v>-4.55</v>
      </c>
      <c r="D142">
        <v>1</v>
      </c>
      <c r="E142" t="e">
        <f>IF(D142=1,#REF!,0)</f>
        <v>#REF!</v>
      </c>
      <c r="F142" t="e">
        <f>IF(D142=1,#REF!,0)</f>
        <v>#REF!</v>
      </c>
      <c r="G142" s="7"/>
    </row>
    <row r="143" spans="1:7" ht="15.75" hidden="1">
      <c r="A143" s="2"/>
      <c r="B143" s="4" t="s">
        <v>9</v>
      </c>
      <c r="C143" s="7">
        <v>3004.78</v>
      </c>
      <c r="E143" t="e">
        <f>SUBTOTAL(9,E144:E144)</f>
        <v>#REF!</v>
      </c>
      <c r="F143">
        <f>SUBTOTAL(9,F144:F144)</f>
        <v>306.26</v>
      </c>
      <c r="G143" s="7"/>
    </row>
    <row r="144" spans="1:7" ht="15.75" hidden="1">
      <c r="A144" s="2"/>
      <c r="B144" s="4" t="s">
        <v>4</v>
      </c>
      <c r="C144" s="7">
        <v>32.03</v>
      </c>
      <c r="D144">
        <v>1</v>
      </c>
      <c r="E144" t="e">
        <f>IF(D144=1,#REF!,0)</f>
        <v>#REF!</v>
      </c>
      <c r="F144">
        <f>IF(D144=1,C112,0)</f>
        <v>306.26</v>
      </c>
      <c r="G144" s="7"/>
    </row>
    <row r="145" spans="1:7" ht="15.75">
      <c r="A145" s="2"/>
      <c r="B145" s="4"/>
      <c r="C145" s="7"/>
      <c r="G145" s="7"/>
    </row>
    <row r="146" spans="1:7" ht="15.75">
      <c r="A146" s="5">
        <v>17</v>
      </c>
      <c r="B146" s="6" t="s">
        <v>34</v>
      </c>
      <c r="C146" s="8">
        <v>247320</v>
      </c>
      <c r="G146" s="8" t="s">
        <v>32</v>
      </c>
    </row>
    <row r="147" spans="1:7" ht="15.75">
      <c r="A147" s="2"/>
      <c r="B147" s="4"/>
      <c r="C147" s="7"/>
      <c r="G147" s="7"/>
    </row>
    <row r="148" spans="1:7" ht="15.75">
      <c r="A148" s="5">
        <v>18</v>
      </c>
      <c r="B148" s="6" t="s">
        <v>35</v>
      </c>
      <c r="C148" s="8">
        <v>404568</v>
      </c>
      <c r="G148" s="8" t="s">
        <v>32</v>
      </c>
    </row>
    <row r="149" spans="1:7" ht="15.75">
      <c r="A149" s="2"/>
      <c r="B149" s="4"/>
      <c r="C149" s="7"/>
      <c r="G149" s="7"/>
    </row>
    <row r="150" spans="1:7" ht="15.75">
      <c r="A150" s="5">
        <v>19</v>
      </c>
      <c r="B150" s="6" t="s">
        <v>36</v>
      </c>
      <c r="C150" s="8">
        <v>-17346</v>
      </c>
      <c r="G150" s="8" t="s">
        <v>32</v>
      </c>
    </row>
    <row r="151" spans="1:7" ht="15.75">
      <c r="A151" s="2"/>
      <c r="B151" s="4"/>
      <c r="C151" s="7"/>
      <c r="G151" s="7"/>
    </row>
    <row r="152" spans="1:7" ht="31.5">
      <c r="A152" s="5">
        <v>20</v>
      </c>
      <c r="B152" s="6" t="s">
        <v>37</v>
      </c>
      <c r="C152" s="8">
        <v>1047371</v>
      </c>
      <c r="G152" s="8" t="s">
        <v>32</v>
      </c>
    </row>
    <row r="153" spans="1:7" ht="15.75">
      <c r="A153" s="2"/>
      <c r="B153" s="4"/>
      <c r="C153" s="7"/>
      <c r="G153" s="7"/>
    </row>
    <row r="154" spans="1:7" ht="15.75">
      <c r="A154" s="5">
        <v>21</v>
      </c>
      <c r="B154" s="6" t="s">
        <v>38</v>
      </c>
      <c r="C154" s="8">
        <v>331464</v>
      </c>
      <c r="G154" s="8" t="s">
        <v>32</v>
      </c>
    </row>
    <row r="155" spans="1:7" ht="15.75">
      <c r="A155" s="2"/>
      <c r="B155" s="4"/>
      <c r="C155" s="7"/>
      <c r="G155" s="7"/>
    </row>
    <row r="156" spans="1:7" ht="15.75">
      <c r="A156" s="5">
        <v>22</v>
      </c>
      <c r="B156" s="6" t="s">
        <v>39</v>
      </c>
      <c r="C156" s="8">
        <v>35067</v>
      </c>
      <c r="G156" s="8" t="s">
        <v>32</v>
      </c>
    </row>
    <row r="157" spans="1:7" ht="15.75">
      <c r="A157" s="2"/>
      <c r="B157" s="4"/>
      <c r="C157" s="7"/>
      <c r="G157" s="7"/>
    </row>
    <row r="158" spans="1:7" ht="31.5">
      <c r="A158" s="5">
        <v>23</v>
      </c>
      <c r="B158" s="6" t="s">
        <v>40</v>
      </c>
      <c r="C158" s="8">
        <v>404554</v>
      </c>
      <c r="G158" s="8" t="s">
        <v>32</v>
      </c>
    </row>
    <row r="159" spans="1:7" ht="15.75">
      <c r="A159" s="2"/>
      <c r="B159" s="4"/>
      <c r="C159" s="7"/>
      <c r="G159" s="7"/>
    </row>
    <row r="160" spans="1:7" ht="15.75">
      <c r="A160" s="5">
        <v>24</v>
      </c>
      <c r="B160" s="6" t="s">
        <v>41</v>
      </c>
      <c r="C160" s="8">
        <v>36797</v>
      </c>
      <c r="G160" s="8" t="s">
        <v>32</v>
      </c>
    </row>
    <row r="161" spans="1:7" ht="15.75">
      <c r="A161" s="2"/>
      <c r="B161" s="4"/>
      <c r="C161" s="7"/>
      <c r="G161" s="7"/>
    </row>
    <row r="162" spans="1:7" ht="15.75">
      <c r="A162" s="5"/>
      <c r="B162" s="6" t="s">
        <v>28</v>
      </c>
      <c r="C162" s="8">
        <f>C6+C12+C20+C30+C39+C43+C54+C66+C80+C90+C100+C111+C123+C133+C135+C146+C148+C150+C152+C154+C156+C158+C160</f>
        <v>2909457</v>
      </c>
      <c r="E162" t="e">
        <f>SUBTOTAL(9,E163:E175)</f>
        <v>#REF!</v>
      </c>
      <c r="F162">
        <f>SUBTOTAL(9,F163:F175)</f>
        <v>404052.4499999999</v>
      </c>
      <c r="G162" s="8" t="s">
        <v>32</v>
      </c>
    </row>
    <row r="163" spans="1:6" ht="15.75" hidden="1">
      <c r="A163" s="2"/>
      <c r="B163" s="4" t="s">
        <v>13</v>
      </c>
      <c r="C163" s="7">
        <v>28293</v>
      </c>
      <c r="D163">
        <v>1</v>
      </c>
      <c r="E163" t="e">
        <f>IF(D163=1,#REF!,0)</f>
        <v>#REF!</v>
      </c>
      <c r="F163">
        <f aca="true" t="shared" si="1" ref="F163:F175">IF(D163=1,C163,0)</f>
        <v>28293</v>
      </c>
    </row>
    <row r="164" spans="1:6" ht="15.75" hidden="1">
      <c r="A164" s="2"/>
      <c r="B164" s="4" t="s">
        <v>1</v>
      </c>
      <c r="C164" s="7">
        <v>3402.87</v>
      </c>
      <c r="D164">
        <v>1</v>
      </c>
      <c r="E164" t="e">
        <f>IF(D164=1,#REF!,0)</f>
        <v>#REF!</v>
      </c>
      <c r="F164">
        <f t="shared" si="1"/>
        <v>3402.87</v>
      </c>
    </row>
    <row r="165" spans="1:6" ht="15.75" hidden="1">
      <c r="A165" s="2"/>
      <c r="B165" s="4" t="s">
        <v>5</v>
      </c>
      <c r="C165" s="7">
        <v>3700.16</v>
      </c>
      <c r="D165">
        <v>1</v>
      </c>
      <c r="E165" t="e">
        <f>IF(D165=1,#REF!,0)</f>
        <v>#REF!</v>
      </c>
      <c r="F165">
        <f t="shared" si="1"/>
        <v>3700.16</v>
      </c>
    </row>
    <row r="166" spans="1:6" ht="15.75" hidden="1">
      <c r="A166" s="2"/>
      <c r="B166" s="4" t="s">
        <v>6</v>
      </c>
      <c r="C166" s="7">
        <v>37330.8</v>
      </c>
      <c r="D166">
        <v>1</v>
      </c>
      <c r="E166" t="e">
        <f>IF(D166=1,#REF!,0)</f>
        <v>#REF!</v>
      </c>
      <c r="F166">
        <f t="shared" si="1"/>
        <v>37330.8</v>
      </c>
    </row>
    <row r="167" spans="1:6" ht="15.75" hidden="1">
      <c r="A167" s="2"/>
      <c r="B167" s="4" t="s">
        <v>10</v>
      </c>
      <c r="C167" s="7">
        <v>2388.17</v>
      </c>
      <c r="D167">
        <v>1</v>
      </c>
      <c r="E167" t="e">
        <f>IF(D167=1,#REF!,0)</f>
        <v>#REF!</v>
      </c>
      <c r="F167">
        <f t="shared" si="1"/>
        <v>2388.17</v>
      </c>
    </row>
    <row r="168" spans="1:6" ht="15.75" hidden="1">
      <c r="A168" s="2"/>
      <c r="B168" s="4" t="s">
        <v>7</v>
      </c>
      <c r="C168" s="7">
        <v>60107.25</v>
      </c>
      <c r="D168">
        <v>1</v>
      </c>
      <c r="E168" t="e">
        <f>IF(D168=1,#REF!,0)</f>
        <v>#REF!</v>
      </c>
      <c r="F168">
        <f t="shared" si="1"/>
        <v>60107.25</v>
      </c>
    </row>
    <row r="169" spans="1:6" ht="15.75" hidden="1">
      <c r="A169" s="2"/>
      <c r="B169" s="4" t="s">
        <v>2</v>
      </c>
      <c r="C169" s="7">
        <v>31832.07</v>
      </c>
      <c r="D169">
        <v>1</v>
      </c>
      <c r="E169" t="e">
        <f>IF(D169=1,#REF!,0)</f>
        <v>#REF!</v>
      </c>
      <c r="F169">
        <f t="shared" si="1"/>
        <v>31832.07</v>
      </c>
    </row>
    <row r="170" spans="1:6" ht="15.75" hidden="1">
      <c r="A170" s="2"/>
      <c r="B170" s="4" t="s">
        <v>11</v>
      </c>
      <c r="C170" s="7">
        <v>198821.37</v>
      </c>
      <c r="D170">
        <v>1</v>
      </c>
      <c r="E170" t="e">
        <f>IF(D170=1,#REF!,0)</f>
        <v>#REF!</v>
      </c>
      <c r="F170">
        <f t="shared" si="1"/>
        <v>198821.37</v>
      </c>
    </row>
    <row r="171" spans="1:6" ht="15.75" hidden="1">
      <c r="A171" s="2"/>
      <c r="B171" s="4" t="s">
        <v>12</v>
      </c>
      <c r="C171" s="7">
        <v>2451.66</v>
      </c>
      <c r="D171">
        <v>1</v>
      </c>
      <c r="E171" t="e">
        <f>IF(D171=1,#REF!,0)</f>
        <v>#REF!</v>
      </c>
      <c r="F171">
        <f t="shared" si="1"/>
        <v>2451.66</v>
      </c>
    </row>
    <row r="172" spans="1:6" ht="15.75" hidden="1">
      <c r="A172" s="2"/>
      <c r="B172" s="4" t="s">
        <v>8</v>
      </c>
      <c r="C172" s="7">
        <v>5547.98</v>
      </c>
      <c r="D172">
        <v>1</v>
      </c>
      <c r="E172" t="e">
        <f>IF(D172=1,#REF!,0)</f>
        <v>#REF!</v>
      </c>
      <c r="F172">
        <f t="shared" si="1"/>
        <v>5547.98</v>
      </c>
    </row>
    <row r="173" spans="1:6" ht="15.75" hidden="1">
      <c r="A173" s="2"/>
      <c r="B173" s="4" t="s">
        <v>3</v>
      </c>
      <c r="C173" s="7">
        <v>1505.22</v>
      </c>
      <c r="D173">
        <v>1</v>
      </c>
      <c r="E173" t="e">
        <f>IF(D173=1,#REF!,0)</f>
        <v>#REF!</v>
      </c>
      <c r="F173">
        <f t="shared" si="1"/>
        <v>1505.22</v>
      </c>
    </row>
    <row r="174" spans="1:6" ht="15.75" hidden="1">
      <c r="A174" s="2"/>
      <c r="B174" s="4" t="s">
        <v>9</v>
      </c>
      <c r="C174" s="7">
        <v>19349.73</v>
      </c>
      <c r="D174">
        <v>1</v>
      </c>
      <c r="E174" t="e">
        <f>IF(D174=1,#REF!,0)</f>
        <v>#REF!</v>
      </c>
      <c r="F174">
        <f t="shared" si="1"/>
        <v>19349.73</v>
      </c>
    </row>
    <row r="175" spans="1:6" ht="15.75" hidden="1">
      <c r="A175" s="2"/>
      <c r="B175" s="4" t="s">
        <v>4</v>
      </c>
      <c r="C175" s="7">
        <v>9322.17</v>
      </c>
      <c r="D175">
        <v>1</v>
      </c>
      <c r="E175" t="e">
        <f>IF(D175=1,#REF!,0)</f>
        <v>#REF!</v>
      </c>
      <c r="F175">
        <f t="shared" si="1"/>
        <v>9322.17</v>
      </c>
    </row>
    <row r="180" spans="2:3" ht="18.75">
      <c r="B180" s="11" t="s">
        <v>42</v>
      </c>
      <c r="C180" s="11" t="s">
        <v>43</v>
      </c>
    </row>
  </sheetData>
  <mergeCells count="4">
    <mergeCell ref="C3:G3"/>
    <mergeCell ref="B3:B4"/>
    <mergeCell ref="A3:A4"/>
    <mergeCell ref="A1:G1"/>
  </mergeCells>
  <printOptions/>
  <pageMargins left="0.984251968503937" right="0.3937007874015748" top="0.7086614173228347" bottom="0.7480314960629921" header="0.5118110236220472" footer="0.5118110236220472"/>
  <pageSetup fitToHeight="99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ИнтелПиК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Генюш</dc:creator>
  <cp:keywords/>
  <dc:description/>
  <cp:lastModifiedBy>Excimer_01</cp:lastModifiedBy>
  <cp:lastPrinted>2006-11-01T05:52:56Z</cp:lastPrinted>
  <dcterms:created xsi:type="dcterms:W3CDTF">2003-04-21T07:38:08Z</dcterms:created>
  <dcterms:modified xsi:type="dcterms:W3CDTF">2006-11-01T06:04:51Z</dcterms:modified>
  <cp:category/>
  <cp:version/>
  <cp:contentType/>
  <cp:contentStatus/>
</cp:coreProperties>
</file>