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80" windowHeight="5256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<sst xmlns="http://schemas.openxmlformats.org/spreadsheetml/2006/main" count="21" uniqueCount="19">
  <si>
    <t>Приложение 1</t>
  </si>
  <si>
    <t>к постановлению</t>
  </si>
  <si>
    <t>от __________ № _____</t>
  </si>
  <si>
    <t>Утвержденный  план финансирования  Проекта  развития коммунальных служб города  Сургута</t>
  </si>
  <si>
    <t xml:space="preserve">на 2006  год  </t>
  </si>
  <si>
    <t xml:space="preserve">                     </t>
  </si>
  <si>
    <t>тыс. руб.</t>
  </si>
  <si>
    <t>ГВК</t>
  </si>
  <si>
    <t>Всего:</t>
  </si>
  <si>
    <t>I</t>
  </si>
  <si>
    <t>WS-41 Модернизация насосных станций 2-го подъема WS-40 Создание центрального  диспетчерского  пункта  для управления работой  сети WS-27  АСУ ТП на ВОС</t>
  </si>
  <si>
    <t>-</t>
  </si>
  <si>
    <t>ГТС</t>
  </si>
  <si>
    <t>Договор  инвестиционного  кредитования  от 27.04.2004  № 45-И</t>
  </si>
  <si>
    <t>Договор  инвестиционного  кредитования  от 21.06.2004  № 47-И</t>
  </si>
  <si>
    <t>Итого:</t>
  </si>
  <si>
    <t>Договор  инвестиционного  кредитования  от 27.04.2004  № 46-И</t>
  </si>
  <si>
    <t>Договор  инвестиционного  кредитования  от 21.06.2004  № 48-И</t>
  </si>
  <si>
    <t>Администрации города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</si>
</sst>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??_);_(@_)"/>
  </numFmts>
  <fonts count="5">
    <font>
      <sz val="10"/>
      <name val="Arial Cyr"/>
      <family val="0"/>
    </font>
    <font>
      <sz val="11"/>
      <name val="Times New Roman Cyr"/>
      <family val="1"/>
    </font>
    <font>
      <sz val="10"/>
      <name val="Times New Roman CYR"/>
      <family val="1"/>
    </font>
    <font>
      <sz val="11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18" applyNumberFormat="1" applyFont="1" applyBorder="1" applyAlignment="1">
      <alignment horizontal="center"/>
    </xf>
    <xf numFmtId="164" fontId="1" fillId="0" borderId="1" xfId="18" applyNumberFormat="1" applyFont="1" applyBorder="1" applyAlignment="1">
      <alignment horizontal="right"/>
    </xf>
    <xf numFmtId="164" fontId="1" fillId="0" borderId="1" xfId="18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bolva\&#1056;&#1072;&#1073;&#1086;&#1095;&#1080;&#1081;%20&#1089;&#1090;&#1086;&#1083;\&#1050;&#1086;&#1086;&#1088;&#1076;\&#1055;&#1088;&#1080;&#1083;&#1086;&#1078;&#1077;&#1085;&#1080;&#1077;%204%20&#1082;%20%20&#1088;&#1077;&#1096;&#1077;&#1085;&#1080;&#1102;%20&#1087;&#1088;&#1086;&#1077;&#1082;&#1090;%20&#1087;&#1083;&#1072;&#108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bolva\&#1056;&#1072;&#1073;&#1086;&#1095;&#1080;&#1081;%20&#1089;&#1090;&#1086;&#1083;\&#1050;&#1086;&#1086;&#1088;&#1076;\&#1050;&#1086;&#1086;&#1088;&#1076;&#1080;&#1085;&#1072;&#1094;&#1080;&#1086;&#1085;&#1085;&#1099;%20&#1081;&#1057;&#1086;&#1074;&#1077;&#1090;\&#1055;&#1083;&#1072;&#1085;%20&#1082;&#1088;&#1077;&#1076;&#1080;&#1090;&#1086;&#1074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аткое 2005 обоснование"/>
      <sheetName val="изм ик 280105"/>
      <sheetName val="реал перег бюдж"/>
      <sheetName val="гтс 2006"/>
      <sheetName val="гвк 2006"/>
      <sheetName val="долг га"/>
      <sheetName val="2083"/>
      <sheetName val="Лист2"/>
      <sheetName val="Лист3"/>
    </sheetNames>
    <sheetDataSet>
      <sheetData sheetId="1">
        <row r="28">
          <cell r="A28" t="str">
            <v>WS-2</v>
          </cell>
          <cell r="B28" t="str">
            <v>Исследование процесса очистки воды</v>
          </cell>
        </row>
        <row r="29">
          <cell r="A29" t="str">
            <v>WS-3</v>
          </cell>
          <cell r="B29" t="str">
            <v>Исследование водопотребления </v>
          </cell>
        </row>
        <row r="31">
          <cell r="A31" t="str">
            <v>WW-15</v>
          </cell>
          <cell r="B31" t="str">
            <v>Обследование кан. коллекторов </v>
          </cell>
        </row>
        <row r="32">
          <cell r="A32" t="str">
            <v>WW-39</v>
          </cell>
          <cell r="B32" t="str">
            <v>Моделирование системы водоотведения</v>
          </cell>
        </row>
        <row r="44">
          <cell r="A44" t="str">
            <v>WS-14</v>
          </cell>
          <cell r="B44" t="str">
            <v>Мониторинг и автоматизация работы НС 1-го подъема (в скважинах)</v>
          </cell>
        </row>
        <row r="50">
          <cell r="A50" t="str">
            <v>WW-44</v>
          </cell>
          <cell r="B50" t="str">
            <v>Комплексная автоматизация технологических процессов на КОС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тс48-и Д.С.2"/>
      <sheetName val="гтс46-иД.С.2"/>
      <sheetName val="гвк47-и Д.С.2"/>
      <sheetName val="гвк45-и Д.С.2"/>
    </sheetNames>
    <sheetDataSet>
      <sheetData sheetId="0">
        <row r="30">
          <cell r="B30" t="str">
            <v>Реконструкция 53 ЦТП</v>
          </cell>
        </row>
        <row r="31">
          <cell r="A31" t="str">
            <v>С1</v>
          </cell>
        </row>
        <row r="32">
          <cell r="A32" t="str">
            <v>С2</v>
          </cell>
        </row>
      </sheetData>
      <sheetData sheetId="1">
        <row r="22">
          <cell r="A22" t="str">
            <v>А</v>
          </cell>
        </row>
        <row r="23">
          <cell r="B23" t="str">
            <v>Установка ИТП</v>
          </cell>
        </row>
        <row r="24">
          <cell r="B24" t="str">
            <v>Установка общедомовых узлов учета</v>
          </cell>
        </row>
        <row r="25">
          <cell r="A25" t="str">
            <v>DH-3</v>
          </cell>
          <cell r="B25" t="str">
            <v>Реконструкция системы водоподготовки в котельных №№ 2 и 3 с ее автоматизацией и внедрением современного оборудования</v>
          </cell>
        </row>
        <row r="26">
          <cell r="A26" t="str">
            <v>PMC</v>
          </cell>
        </row>
        <row r="27">
          <cell r="A27" t="str">
            <v>PIU</v>
          </cell>
        </row>
      </sheetData>
      <sheetData sheetId="2">
        <row r="38">
          <cell r="A38" t="str">
            <v>G</v>
          </cell>
        </row>
        <row r="39">
          <cell r="A39" t="str">
            <v>E</v>
          </cell>
        </row>
        <row r="40">
          <cell r="A40" t="str">
            <v>H</v>
          </cell>
        </row>
        <row r="42">
          <cell r="A42" t="str">
            <v>F</v>
          </cell>
        </row>
        <row r="44">
          <cell r="A44" t="str">
            <v>PMC</v>
          </cell>
        </row>
      </sheetData>
      <sheetData sheetId="3">
        <row r="28">
          <cell r="B28" t="str">
            <v>Реконструкция водозабора п. Аэропорт со строительством водоводов к п. Дорожный и Таежный</v>
          </cell>
        </row>
        <row r="29">
          <cell r="B29" t="str">
            <v>Расширение  водозабора 9 промузла </v>
          </cell>
        </row>
        <row r="30">
          <cell r="B30" t="str">
            <v>WW-38 WW-40 Восстановление канализационных коллекторов и напорных трубопроводов</v>
          </cell>
        </row>
        <row r="34">
          <cell r="B34" t="str">
            <v>WW-3 Частотное регулирование приводов на КНС WW-8 Замена насосов на КНС WW-4 Диспетчеризация работы городских КНС</v>
          </cell>
        </row>
        <row r="36">
          <cell r="B36" t="str">
            <v>Услуги по управлению Проектом</v>
          </cell>
        </row>
        <row r="37">
          <cell r="A37" t="str">
            <v>PIU</v>
          </cell>
          <cell r="B37" t="str">
            <v>Услуги по сопровождению Проекта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32"/>
  <sheetViews>
    <sheetView tabSelected="1" workbookViewId="0" topLeftCell="B1">
      <selection activeCell="B9" sqref="B9:C9"/>
    </sheetView>
  </sheetViews>
  <sheetFormatPr defaultColWidth="9.00390625" defaultRowHeight="12.75"/>
  <cols>
    <col min="1" max="1" width="2.00390625" style="1" hidden="1" customWidth="1"/>
    <col min="2" max="2" width="8.50390625" style="1" customWidth="1"/>
    <col min="3" max="3" width="46.875" style="1" customWidth="1"/>
    <col min="4" max="4" width="19.625" style="1" customWidth="1"/>
    <col min="5" max="5" width="20.00390625" style="1" customWidth="1"/>
    <col min="6" max="11" width="9.125" style="1" customWidth="1"/>
    <col min="12" max="16384" width="9.125" style="3" customWidth="1"/>
  </cols>
  <sheetData>
    <row r="1" ht="13.5">
      <c r="E1" s="2" t="s">
        <v>0</v>
      </c>
    </row>
    <row r="2" ht="13.5">
      <c r="E2" s="2" t="s">
        <v>1</v>
      </c>
    </row>
    <row r="3" ht="13.5">
      <c r="E3" s="2" t="s">
        <v>18</v>
      </c>
    </row>
    <row r="4" ht="13.5">
      <c r="E4" s="2" t="s">
        <v>2</v>
      </c>
    </row>
    <row r="6" spans="2:5" ht="13.5">
      <c r="B6" s="21" t="s">
        <v>3</v>
      </c>
      <c r="C6" s="21"/>
      <c r="D6" s="21"/>
      <c r="E6" s="21"/>
    </row>
    <row r="7" spans="2:5" ht="13.5">
      <c r="B7" s="21" t="s">
        <v>4</v>
      </c>
      <c r="C7" s="21"/>
      <c r="D7" s="21"/>
      <c r="E7" s="21"/>
    </row>
    <row r="8" spans="3:5" ht="13.5">
      <c r="C8" s="1" t="s">
        <v>5</v>
      </c>
      <c r="E8" s="4" t="s">
        <v>6</v>
      </c>
    </row>
    <row r="9" spans="2:5" ht="57.75" customHeight="1">
      <c r="B9" s="16" t="s">
        <v>7</v>
      </c>
      <c r="C9" s="17"/>
      <c r="D9" s="5" t="s">
        <v>13</v>
      </c>
      <c r="E9" s="5" t="s">
        <v>14</v>
      </c>
    </row>
    <row r="10" spans="2:5" ht="13.5">
      <c r="B10" s="18" t="s">
        <v>8</v>
      </c>
      <c r="C10" s="19"/>
      <c r="D10" s="6">
        <f>SUM(D11:D23)</f>
        <v>76163</v>
      </c>
      <c r="E10" s="6">
        <f>SUM(E11:E23)</f>
        <v>276698</v>
      </c>
    </row>
    <row r="11" spans="2:5" ht="13.5">
      <c r="B11" s="7" t="str">
        <f>'[1]изм ик 280105'!$A$28</f>
        <v>WS-2</v>
      </c>
      <c r="C11" s="7" t="str">
        <f>'[1]изм ик 280105'!$B$28</f>
        <v>Исследование процесса очистки воды</v>
      </c>
      <c r="D11" s="8"/>
      <c r="E11" s="8">
        <v>0</v>
      </c>
    </row>
    <row r="12" spans="2:5" ht="13.5">
      <c r="B12" s="7" t="str">
        <f>'[1]изм ик 280105'!$A$29</f>
        <v>WS-3</v>
      </c>
      <c r="C12" s="7" t="str">
        <f>'[1]изм ик 280105'!$B$29</f>
        <v>Исследование водопотребления </v>
      </c>
      <c r="D12" s="8"/>
      <c r="E12" s="8">
        <v>0</v>
      </c>
    </row>
    <row r="13" spans="2:5" ht="13.5">
      <c r="B13" s="7" t="str">
        <f>'[1]изм ик 280105'!$A$31</f>
        <v>WW-15</v>
      </c>
      <c r="C13" s="7" t="str">
        <f>'[1]изм ик 280105'!$B$31</f>
        <v>Обследование кан. коллекторов </v>
      </c>
      <c r="D13" s="8"/>
      <c r="E13" s="8">
        <v>0</v>
      </c>
    </row>
    <row r="14" spans="2:5" ht="13.5">
      <c r="B14" s="7" t="str">
        <f>'[1]изм ик 280105'!$A$32</f>
        <v>WW-39</v>
      </c>
      <c r="C14" s="7" t="str">
        <f>'[1]изм ик 280105'!$B$32</f>
        <v>Моделирование системы водоотведения</v>
      </c>
      <c r="D14" s="8"/>
      <c r="E14" s="8">
        <v>0</v>
      </c>
    </row>
    <row r="15" spans="2:5" ht="27">
      <c r="B15" s="7" t="str">
        <f>'[1]изм ик 280105'!$A$50</f>
        <v>WW-44</v>
      </c>
      <c r="C15" s="7" t="str">
        <f>'[1]изм ик 280105'!$B$50</f>
        <v>Комплексная автоматизация технологических процессов на КОС</v>
      </c>
      <c r="D15" s="8">
        <v>6892</v>
      </c>
      <c r="E15" s="8">
        <v>0</v>
      </c>
    </row>
    <row r="16" spans="2:5" ht="27">
      <c r="B16" s="7" t="str">
        <f>'[1]изм ик 280105'!$A$44</f>
        <v>WS-14</v>
      </c>
      <c r="C16" s="7" t="str">
        <f>'[1]изм ик 280105'!$B$44</f>
        <v>Мониторинг и автоматизация работы НС 1-го подъема (в скважинах)</v>
      </c>
      <c r="D16" s="8"/>
      <c r="E16" s="8">
        <v>0</v>
      </c>
    </row>
    <row r="17" spans="2:5" ht="41.25">
      <c r="B17" s="9" t="str">
        <f>'[2]гвк47-и Д.С.2'!A38</f>
        <v>G</v>
      </c>
      <c r="C17" s="5" t="str">
        <f>'[2]гвк45-и Д.С.2'!B28</f>
        <v>Реконструкция водозабора п. Аэропорт со строительством водоводов к п. Дорожный и Таежный</v>
      </c>
      <c r="D17" s="10">
        <v>15475</v>
      </c>
      <c r="E17" s="10">
        <v>85865</v>
      </c>
    </row>
    <row r="18" spans="2:5" ht="54.75">
      <c r="B18" s="9" t="s">
        <v>9</v>
      </c>
      <c r="C18" s="5" t="s">
        <v>10</v>
      </c>
      <c r="D18" s="10">
        <v>13667</v>
      </c>
      <c r="E18" s="10">
        <v>0</v>
      </c>
    </row>
    <row r="19" spans="2:5" ht="13.5">
      <c r="B19" s="9" t="str">
        <f>'[2]гвк47-и Д.С.2'!A39</f>
        <v>E</v>
      </c>
      <c r="C19" s="5" t="str">
        <f>'[2]гвк45-и Д.С.2'!B29</f>
        <v>Расширение  водозабора 9 промузла </v>
      </c>
      <c r="D19" s="10">
        <v>16981</v>
      </c>
      <c r="E19" s="10">
        <v>152764</v>
      </c>
    </row>
    <row r="20" spans="2:5" ht="27">
      <c r="B20" s="9" t="str">
        <f>'[2]гвк47-и Д.С.2'!A40</f>
        <v>H</v>
      </c>
      <c r="C20" s="5" t="str">
        <f>'[2]гвк45-и Д.С.2'!B30</f>
        <v>WW-38 WW-40 Восстановление канализационных коллекторов и напорных трубопроводов</v>
      </c>
      <c r="D20" s="10">
        <v>1004</v>
      </c>
      <c r="E20" s="11" t="s">
        <v>11</v>
      </c>
    </row>
    <row r="21" spans="2:5" ht="41.25">
      <c r="B21" s="9" t="str">
        <f>'[2]гвк47-и Д.С.2'!A42</f>
        <v>F</v>
      </c>
      <c r="C21" s="5" t="str">
        <f>'[2]гвк45-и Д.С.2'!B34</f>
        <v>WW-3 Частотное регулирование приводов на КНС WW-8 Замена насосов на КНС WW-4 Диспетчеризация работы городских КНС</v>
      </c>
      <c r="D21" s="10">
        <v>11000</v>
      </c>
      <c r="E21" s="10">
        <v>19393</v>
      </c>
    </row>
    <row r="22" spans="2:5" ht="13.5">
      <c r="B22" s="9" t="str">
        <f>'[2]гвк47-и Д.С.2'!A44</f>
        <v>PMC</v>
      </c>
      <c r="C22" s="5" t="str">
        <f>'[2]гвк45-и Д.С.2'!B36</f>
        <v>Услуги по управлению Проектом</v>
      </c>
      <c r="D22" s="10">
        <v>3362</v>
      </c>
      <c r="E22" s="10">
        <v>18676</v>
      </c>
    </row>
    <row r="23" spans="2:5" ht="13.5">
      <c r="B23" s="9" t="str">
        <f>'[2]гвк45-и Д.С.2'!A37</f>
        <v>PIU</v>
      </c>
      <c r="C23" s="5" t="str">
        <f>'[2]гвк45-и Д.С.2'!B37</f>
        <v>Услуги по сопровождению Проекта</v>
      </c>
      <c r="D23" s="10">
        <v>7782</v>
      </c>
      <c r="E23" s="10">
        <v>0</v>
      </c>
    </row>
    <row r="24" spans="2:5" ht="54.75">
      <c r="B24" s="16" t="s">
        <v>12</v>
      </c>
      <c r="C24" s="17"/>
      <c r="D24" s="5" t="s">
        <v>16</v>
      </c>
      <c r="E24" s="5" t="s">
        <v>17</v>
      </c>
    </row>
    <row r="25" spans="2:5" ht="13.5">
      <c r="B25" s="18" t="s">
        <v>8</v>
      </c>
      <c r="C25" s="19"/>
      <c r="D25" s="12">
        <f>SUM(D26:D31)</f>
        <v>71614</v>
      </c>
      <c r="E25" s="12">
        <f>SUM(E26:E31)</f>
        <v>376446</v>
      </c>
    </row>
    <row r="26" spans="2:5" ht="13.5">
      <c r="B26" s="13" t="str">
        <f>'[2]гтс46-иД.С.2'!A22</f>
        <v>А</v>
      </c>
      <c r="C26" s="13" t="str">
        <f>'[2]гтс48-и Д.С.2'!B30</f>
        <v>Реконструкция 53 ЦТП</v>
      </c>
      <c r="D26" s="10">
        <v>53749</v>
      </c>
      <c r="E26" s="10">
        <v>338159</v>
      </c>
    </row>
    <row r="27" spans="2:5" ht="13.5">
      <c r="B27" s="14" t="str">
        <f>'[2]гтс48-и Д.С.2'!A31</f>
        <v>С1</v>
      </c>
      <c r="C27" s="13" t="str">
        <f>'[2]гтс46-иД.С.2'!B23</f>
        <v>Установка ИТП</v>
      </c>
      <c r="D27" s="10">
        <v>537</v>
      </c>
      <c r="E27" s="10">
        <v>2107</v>
      </c>
    </row>
    <row r="28" spans="2:5" ht="15" customHeight="1">
      <c r="B28" s="14" t="str">
        <f>'[2]гтс48-и Д.С.2'!A32</f>
        <v>С2</v>
      </c>
      <c r="C28" s="13" t="str">
        <f>'[2]гтс46-иД.С.2'!B24</f>
        <v>Установка общедомовых узлов учета</v>
      </c>
      <c r="D28" s="10">
        <v>1970</v>
      </c>
      <c r="E28" s="10">
        <v>8166</v>
      </c>
    </row>
    <row r="29" spans="2:5" ht="42.75" customHeight="1">
      <c r="B29" s="13" t="str">
        <f>'[2]гтс46-иД.С.2'!A25</f>
        <v>DH-3</v>
      </c>
      <c r="C29" s="15" t="str">
        <f>'[2]гтс46-иД.С.2'!B25</f>
        <v>Реконструкция системы водоподготовки в котельных №№ 2 и 3 с ее автоматизацией и внедрением современного оборудования</v>
      </c>
      <c r="D29" s="11" t="s">
        <v>11</v>
      </c>
      <c r="E29" s="10">
        <v>0</v>
      </c>
    </row>
    <row r="30" spans="2:5" ht="13.5">
      <c r="B30" s="13" t="str">
        <f>'[2]гтс46-иД.С.2'!A26</f>
        <v>PMC</v>
      </c>
      <c r="C30" s="13" t="str">
        <f>C22</f>
        <v>Услуги по управлению Проектом</v>
      </c>
      <c r="D30" s="10">
        <v>5043</v>
      </c>
      <c r="E30" s="10">
        <v>28014</v>
      </c>
    </row>
    <row r="31" spans="2:5" ht="13.5">
      <c r="B31" s="13" t="str">
        <f>'[2]гтс46-иД.С.2'!A27</f>
        <v>PIU</v>
      </c>
      <c r="C31" s="13" t="str">
        <f>C23</f>
        <v>Услуги по сопровождению Проекта</v>
      </c>
      <c r="D31" s="10">
        <v>10315</v>
      </c>
      <c r="E31" s="10">
        <v>0</v>
      </c>
    </row>
    <row r="32" spans="2:5" ht="13.5">
      <c r="B32" s="20" t="s">
        <v>15</v>
      </c>
      <c r="C32" s="20"/>
      <c r="D32" s="10">
        <f>D25+D10</f>
        <v>147777</v>
      </c>
      <c r="E32" s="10">
        <f>E25+E10</f>
        <v>653144</v>
      </c>
    </row>
  </sheetData>
  <mergeCells count="7">
    <mergeCell ref="B24:C24"/>
    <mergeCell ref="B25:C25"/>
    <mergeCell ref="B32:C32"/>
    <mergeCell ref="B6:E6"/>
    <mergeCell ref="B7:E7"/>
    <mergeCell ref="B9:C9"/>
    <mergeCell ref="B10:C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30102new</dc:creator>
  <cp:keywords/>
  <dc:description/>
  <cp:lastModifiedBy>12</cp:lastModifiedBy>
  <dcterms:created xsi:type="dcterms:W3CDTF">2006-06-28T09:15:20Z</dcterms:created>
  <dcterms:modified xsi:type="dcterms:W3CDTF">2006-07-07T10:37:26Z</dcterms:modified>
  <cp:category/>
  <cp:version/>
  <cp:contentType/>
  <cp:contentStatus/>
</cp:coreProperties>
</file>