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<sst xmlns="http://schemas.openxmlformats.org/spreadsheetml/2006/main" count="281" uniqueCount="62">
  <si>
    <t>Приложение 2</t>
  </si>
  <si>
    <t>к постановлению администрации города</t>
  </si>
  <si>
    <t>от ___________________№______</t>
  </si>
  <si>
    <t>Тарифы и ставки на отопление и подогрев для горячего водоснабжения для населения города Сургута, вводимые в действие с 15 мая 2005 года</t>
  </si>
  <si>
    <t>№ п.п</t>
  </si>
  <si>
    <t>Наименование услуг</t>
  </si>
  <si>
    <t>Единица измерения услуги</t>
  </si>
  <si>
    <t>Норматив потребления</t>
  </si>
  <si>
    <t>Тарифы и ставки</t>
  </si>
  <si>
    <t>Уровень платежей граждан (%)</t>
  </si>
  <si>
    <t>единица измерения норматива для расчета</t>
  </si>
  <si>
    <t>норматив потребления в единице измерения услуги</t>
  </si>
  <si>
    <t>тарифы на услуги с НДС (руб)</t>
  </si>
  <si>
    <t>тарифы для населения с учетом уровня платежей (руб) гр.6*гр.9/100</t>
  </si>
  <si>
    <t>ставки для населения с учетом уровня платежей и норматива потребления (руб) гр.7*гр.5</t>
  </si>
  <si>
    <t>Отопление</t>
  </si>
  <si>
    <t>1.1.</t>
  </si>
  <si>
    <t>Жилые дома квартирного типа</t>
  </si>
  <si>
    <t>1.1.1.</t>
  </si>
  <si>
    <t>Отопление в каменных, кирпичных, крупнопанельных, блочных и монолитных зданиях при закрытой системе теплоснабжения</t>
  </si>
  <si>
    <t>январь</t>
  </si>
  <si>
    <t>Гкал</t>
  </si>
  <si>
    <t>на 1 кв.м. общей площади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</si>
  <si>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</si>
  <si>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</si>
  <si>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</si>
  <si>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</si>
  <si>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</si>
  <si>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</si>
  <si>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</si>
  <si>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</si>
  <si>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1.1.2.</t>
  </si>
  <si>
    <t>Отопление в каменных, кирпичных, крупнопанельных, блочных и монолитных зданиях при отборе воды непосредственно из тепловой сети (при отсутствии горячего водоснабжения)</t>
  </si>
  <si>
    <t>1.1.3.</t>
  </si>
  <si>
    <t>Отопление в зданиях облегченного (барачного) типа, брусчатых, сборно-щитовых и деревянных при закрытой системе теплоснабжения</t>
  </si>
  <si>
    <t>1.1.4.</t>
  </si>
  <si>
    <t>Отопление в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</si>
  <si>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1.2.</t>
  </si>
  <si>
    <t>Общежития</t>
  </si>
  <si>
    <t>1.2.1.</t>
  </si>
  <si>
    <t>на 1 кв.м. жилой площади</t>
  </si>
  <si>
    <t>1.2.2.</t>
  </si>
  <si>
    <t>1.2.3.</t>
  </si>
  <si>
    <t>1.2.4.</t>
  </si>
  <si>
    <t>Подогрев для горячего водоснабжения</t>
  </si>
  <si>
    <t>2.1.</t>
  </si>
  <si>
    <t>Подогрев воды в жилых домах квартирного типа с централизованным холодным и горячим водоснабжением, с внутренней централизованной или автономной канализацией</t>
  </si>
  <si>
    <t>2.1.1.</t>
  </si>
  <si>
    <t xml:space="preserve"> с ваннами</t>
  </si>
  <si>
    <t>на 1 человека</t>
  </si>
  <si>
    <t>2.1.2.</t>
  </si>
  <si>
    <t xml:space="preserve"> с умывальниками, мойками и душами, без ванн</t>
  </si>
  <si>
    <t>2.1.3.</t>
  </si>
  <si>
    <t>в жилых домах высотой 12 этажей и выше с повышенным требованием их к благоустройству</t>
  </si>
  <si>
    <t>2.2.</t>
  </si>
  <si>
    <t>Подогрев воды в общежитиях с централизованным холодным и горячим водоснабжением, с внутренней централизованной или автономной канализацией</t>
  </si>
  <si>
    <t>2.2.1.</t>
  </si>
  <si>
    <t xml:space="preserve"> с полным благоустройством в каждой жилой ячейке (кухня, ванная комната, санитарный узел)</t>
  </si>
  <si>
    <t>2.2.2.</t>
  </si>
  <si>
    <t xml:space="preserve"> с общими кухнями и блоками душевых на этажах при жилых ячейках в каждой секции</t>
  </si>
  <si>
    <t>2.2.3.</t>
  </si>
  <si>
    <t>туалет, душевые или ванные комнаты общие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</si>
</sst>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B1">
      <selection activeCell="A1" sqref="A1:IV16384"/>
    </sheetView>
  </sheetViews>
  <sheetFormatPr defaultColWidth="9.00390625" defaultRowHeight="12.75"/>
  <cols>
    <col min="1" max="5" width="9.125" style="1" customWidth="1"/>
    <col min="6" max="6" width="10.75390625" style="1" customWidth="1"/>
    <col min="7" max="7" width="13.125" style="1" customWidth="1"/>
    <col min="8" max="8" width="12.00390625" style="1" customWidth="1"/>
    <col min="9" max="9" width="9.125" style="1" customWidth="1"/>
    <col min="10" max="10" width="11.25390625" style="1" customWidth="1"/>
    <col min="11" max="11" width="11.00390625" style="1" customWidth="1"/>
    <col min="12" max="12" width="10.75390625" style="1" customWidth="1"/>
    <col min="13" max="16384" width="9.125" style="1" customWidth="1"/>
  </cols>
  <sheetData>
    <row r="1" ht="15">
      <c r="J1" s="1" t="s">
        <v>0</v>
      </c>
    </row>
    <row r="2" ht="15">
      <c r="J2" s="1" t="s">
        <v>1</v>
      </c>
    </row>
    <row r="3" ht="15">
      <c r="J3" s="1" t="s">
        <v>2</v>
      </c>
    </row>
    <row r="5" spans="3:11" ht="26.25" customHeight="1">
      <c r="C5" s="52" t="s">
        <v>3</v>
      </c>
      <c r="D5" s="53"/>
      <c r="E5" s="53"/>
      <c r="F5" s="53"/>
      <c r="G5" s="53"/>
      <c r="H5" s="53"/>
      <c r="I5" s="53"/>
      <c r="J5" s="53"/>
      <c r="K5" s="2"/>
    </row>
    <row r="6" ht="15.75" thickBot="1"/>
    <row r="7" spans="1:12" ht="15.75" thickBot="1">
      <c r="A7" s="41" t="s">
        <v>4</v>
      </c>
      <c r="B7" s="54" t="s">
        <v>5</v>
      </c>
      <c r="C7" s="55"/>
      <c r="D7" s="55"/>
      <c r="E7" s="56"/>
      <c r="F7" s="54" t="s">
        <v>6</v>
      </c>
      <c r="G7" s="60" t="s">
        <v>7</v>
      </c>
      <c r="H7" s="61"/>
      <c r="I7" s="60" t="s">
        <v>8</v>
      </c>
      <c r="J7" s="62"/>
      <c r="K7" s="61"/>
      <c r="L7" s="41" t="s">
        <v>9</v>
      </c>
    </row>
    <row r="8" spans="1:12" ht="132" customHeight="1" thickBot="1">
      <c r="A8" s="42"/>
      <c r="B8" s="57"/>
      <c r="C8" s="58"/>
      <c r="D8" s="58"/>
      <c r="E8" s="59"/>
      <c r="F8" s="57"/>
      <c r="G8" s="3" t="s">
        <v>10</v>
      </c>
      <c r="H8" s="4" t="s">
        <v>11</v>
      </c>
      <c r="I8" s="5" t="s">
        <v>12</v>
      </c>
      <c r="J8" s="6" t="s">
        <v>13</v>
      </c>
      <c r="K8" s="4" t="s">
        <v>14</v>
      </c>
      <c r="L8" s="42"/>
    </row>
    <row r="9" spans="1:12" ht="15.75" thickBot="1">
      <c r="A9" s="7">
        <v>1</v>
      </c>
      <c r="B9" s="43">
        <v>2</v>
      </c>
      <c r="C9" s="44"/>
      <c r="D9" s="44"/>
      <c r="E9" s="45"/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</row>
    <row r="10" spans="1:12" ht="15">
      <c r="A10" s="8"/>
      <c r="B10" s="46"/>
      <c r="C10" s="47"/>
      <c r="D10" s="47"/>
      <c r="E10" s="48"/>
      <c r="F10" s="9"/>
      <c r="G10" s="10"/>
      <c r="H10" s="9"/>
      <c r="I10" s="10"/>
      <c r="J10" s="9"/>
      <c r="K10" s="10"/>
      <c r="L10" s="11"/>
    </row>
    <row r="11" spans="1:12" ht="15">
      <c r="A11" s="12">
        <v>1</v>
      </c>
      <c r="B11" s="49" t="s">
        <v>15</v>
      </c>
      <c r="C11" s="50"/>
      <c r="D11" s="50"/>
      <c r="E11" s="51"/>
      <c r="F11" s="13"/>
      <c r="G11" s="14"/>
      <c r="H11" s="13"/>
      <c r="I11" s="14"/>
      <c r="J11" s="13"/>
      <c r="K11" s="14"/>
      <c r="L11" s="15"/>
    </row>
    <row r="12" spans="1:12" ht="15">
      <c r="A12" s="16" t="s">
        <v>16</v>
      </c>
      <c r="B12" s="38" t="s">
        <v>17</v>
      </c>
      <c r="C12" s="39"/>
      <c r="D12" s="39"/>
      <c r="E12" s="40"/>
      <c r="F12" s="17"/>
      <c r="G12" s="18"/>
      <c r="H12" s="17"/>
      <c r="I12" s="18"/>
      <c r="J12" s="17"/>
      <c r="K12" s="18"/>
      <c r="L12" s="19"/>
    </row>
    <row r="13" spans="1:12" ht="61.5" customHeight="1">
      <c r="A13" s="20" t="s">
        <v>18</v>
      </c>
      <c r="B13" s="35" t="s">
        <v>19</v>
      </c>
      <c r="C13" s="35"/>
      <c r="D13" s="35"/>
      <c r="E13" s="35"/>
      <c r="F13" s="18"/>
      <c r="G13" s="18"/>
      <c r="H13" s="18"/>
      <c r="I13" s="18"/>
      <c r="J13" s="18"/>
      <c r="K13" s="18"/>
      <c r="L13" s="19"/>
    </row>
    <row r="14" spans="1:12" ht="45">
      <c r="A14" s="22"/>
      <c r="B14" s="35" t="s">
        <v>20</v>
      </c>
      <c r="C14" s="35"/>
      <c r="D14" s="35"/>
      <c r="E14" s="35"/>
      <c r="F14" s="23" t="s">
        <v>21</v>
      </c>
      <c r="G14" s="21" t="s">
        <v>22</v>
      </c>
      <c r="H14" s="24">
        <v>0.049</v>
      </c>
      <c r="I14" s="24">
        <f aca="true" t="shared" si="0" ref="I14:I22">512*1.18</f>
        <v>604.16</v>
      </c>
      <c r="J14" s="24">
        <f aca="true" t="shared" si="1" ref="J14:J22">I14*L14%</f>
        <v>453.12</v>
      </c>
      <c r="K14" s="25">
        <f aca="true" t="shared" si="2" ref="K14:K22">J14*H14</f>
        <v>22.20288</v>
      </c>
      <c r="L14" s="26">
        <v>75</v>
      </c>
    </row>
    <row r="15" spans="1:12" ht="45">
      <c r="A15" s="22"/>
      <c r="B15" s="35" t="s">
        <v>23</v>
      </c>
      <c r="C15" s="35"/>
      <c r="D15" s="35"/>
      <c r="E15" s="35"/>
      <c r="F15" s="23" t="s">
        <v>21</v>
      </c>
      <c r="G15" s="21" t="s">
        <v>22</v>
      </c>
      <c r="H15" s="24">
        <v>0.041</v>
      </c>
      <c r="I15" s="24">
        <f t="shared" si="0"/>
        <v>604.16</v>
      </c>
      <c r="J15" s="24">
        <f t="shared" si="1"/>
        <v>453.12</v>
      </c>
      <c r="K15" s="25">
        <f t="shared" si="2"/>
        <v>18.577920000000002</v>
      </c>
      <c r="L15" s="26">
        <v>75</v>
      </c>
    </row>
    <row r="16" spans="1:12" ht="45">
      <c r="A16" s="22"/>
      <c r="B16" s="35" t="s">
        <v>24</v>
      </c>
      <c r="C16" s="35"/>
      <c r="D16" s="35"/>
      <c r="E16" s="35"/>
      <c r="F16" s="23" t="s">
        <v>21</v>
      </c>
      <c r="G16" s="21" t="s">
        <v>22</v>
      </c>
      <c r="H16" s="24">
        <v>0.039</v>
      </c>
      <c r="I16" s="24">
        <f t="shared" si="0"/>
        <v>604.16</v>
      </c>
      <c r="J16" s="24">
        <f t="shared" si="1"/>
        <v>453.12</v>
      </c>
      <c r="K16" s="25">
        <f t="shared" si="2"/>
        <v>17.67168</v>
      </c>
      <c r="L16" s="26">
        <v>75</v>
      </c>
    </row>
    <row r="17" spans="1:12" ht="45">
      <c r="A17" s="22"/>
      <c r="B17" s="35" t="s">
        <v>25</v>
      </c>
      <c r="C17" s="35"/>
      <c r="D17" s="35"/>
      <c r="E17" s="35"/>
      <c r="F17" s="23" t="s">
        <v>21</v>
      </c>
      <c r="G17" s="21" t="s">
        <v>22</v>
      </c>
      <c r="H17" s="24">
        <v>0.026</v>
      </c>
      <c r="I17" s="24">
        <f t="shared" si="0"/>
        <v>604.16</v>
      </c>
      <c r="J17" s="24">
        <f t="shared" si="1"/>
        <v>453.12</v>
      </c>
      <c r="K17" s="25">
        <f t="shared" si="2"/>
        <v>11.78112</v>
      </c>
      <c r="L17" s="26">
        <v>75</v>
      </c>
    </row>
    <row r="18" spans="1:12" ht="45">
      <c r="A18" s="22"/>
      <c r="B18" s="35" t="s">
        <v>26</v>
      </c>
      <c r="C18" s="35"/>
      <c r="D18" s="35"/>
      <c r="E18" s="35"/>
      <c r="F18" s="23" t="s">
        <v>21</v>
      </c>
      <c r="G18" s="21" t="s">
        <v>22</v>
      </c>
      <c r="H18" s="24">
        <v>0.015</v>
      </c>
      <c r="I18" s="24">
        <f t="shared" si="0"/>
        <v>604.16</v>
      </c>
      <c r="J18" s="24">
        <f t="shared" si="1"/>
        <v>453.12</v>
      </c>
      <c r="K18" s="25">
        <f t="shared" si="2"/>
        <v>6.7968</v>
      </c>
      <c r="L18" s="26">
        <v>75</v>
      </c>
    </row>
    <row r="19" spans="1:12" ht="45">
      <c r="A19" s="22"/>
      <c r="B19" s="35" t="s">
        <v>27</v>
      </c>
      <c r="C19" s="35"/>
      <c r="D19" s="35"/>
      <c r="E19" s="35"/>
      <c r="F19" s="23" t="s">
        <v>21</v>
      </c>
      <c r="G19" s="21" t="s">
        <v>22</v>
      </c>
      <c r="H19" s="24">
        <v>0.009</v>
      </c>
      <c r="I19" s="24">
        <f t="shared" si="0"/>
        <v>604.16</v>
      </c>
      <c r="J19" s="24">
        <f t="shared" si="1"/>
        <v>453.12</v>
      </c>
      <c r="K19" s="25">
        <f t="shared" si="2"/>
        <v>4.07808</v>
      </c>
      <c r="L19" s="26">
        <v>75</v>
      </c>
    </row>
    <row r="20" spans="1:12" ht="45">
      <c r="A20" s="22"/>
      <c r="B20" s="35" t="s">
        <v>28</v>
      </c>
      <c r="C20" s="35"/>
      <c r="D20" s="35"/>
      <c r="E20" s="35"/>
      <c r="F20" s="23" t="s">
        <v>21</v>
      </c>
      <c r="G20" s="21" t="s">
        <v>22</v>
      </c>
      <c r="H20" s="24">
        <v>0.025</v>
      </c>
      <c r="I20" s="24">
        <f t="shared" si="0"/>
        <v>604.16</v>
      </c>
      <c r="J20" s="24">
        <f t="shared" si="1"/>
        <v>453.12</v>
      </c>
      <c r="K20" s="25">
        <f t="shared" si="2"/>
        <v>11.328000000000001</v>
      </c>
      <c r="L20" s="26">
        <v>75</v>
      </c>
    </row>
    <row r="21" spans="1:12" ht="45">
      <c r="A21" s="22"/>
      <c r="B21" s="35" t="s">
        <v>29</v>
      </c>
      <c r="C21" s="35"/>
      <c r="D21" s="35"/>
      <c r="E21" s="35"/>
      <c r="F21" s="23" t="s">
        <v>21</v>
      </c>
      <c r="G21" s="21" t="s">
        <v>22</v>
      </c>
      <c r="H21" s="24">
        <v>0.037</v>
      </c>
      <c r="I21" s="24">
        <f t="shared" si="0"/>
        <v>604.16</v>
      </c>
      <c r="J21" s="24">
        <f t="shared" si="1"/>
        <v>453.12</v>
      </c>
      <c r="K21" s="25">
        <f t="shared" si="2"/>
        <v>16.765439999999998</v>
      </c>
      <c r="L21" s="26">
        <v>75</v>
      </c>
    </row>
    <row r="22" spans="1:12" ht="45">
      <c r="A22" s="22"/>
      <c r="B22" s="35" t="s">
        <v>30</v>
      </c>
      <c r="C22" s="35"/>
      <c r="D22" s="35"/>
      <c r="E22" s="35"/>
      <c r="F22" s="23" t="s">
        <v>21</v>
      </c>
      <c r="G22" s="21" t="s">
        <v>22</v>
      </c>
      <c r="H22" s="24">
        <v>0.047</v>
      </c>
      <c r="I22" s="24">
        <f t="shared" si="0"/>
        <v>604.16</v>
      </c>
      <c r="J22" s="24">
        <f t="shared" si="1"/>
        <v>453.12</v>
      </c>
      <c r="K22" s="25">
        <f t="shared" si="2"/>
        <v>21.29664</v>
      </c>
      <c r="L22" s="26">
        <v>75</v>
      </c>
    </row>
    <row r="23" spans="1:12" ht="15">
      <c r="A23" s="22"/>
      <c r="B23" s="35"/>
      <c r="C23" s="35"/>
      <c r="D23" s="35"/>
      <c r="E23" s="35"/>
      <c r="F23" s="18"/>
      <c r="G23" s="18"/>
      <c r="H23" s="24"/>
      <c r="I23" s="24"/>
      <c r="J23" s="24"/>
      <c r="K23" s="24"/>
      <c r="L23" s="26"/>
    </row>
    <row r="24" spans="1:12" ht="73.5" customHeight="1">
      <c r="A24" s="20" t="s">
        <v>31</v>
      </c>
      <c r="B24" s="35" t="s">
        <v>32</v>
      </c>
      <c r="C24" s="35"/>
      <c r="D24" s="35"/>
      <c r="E24" s="35"/>
      <c r="F24" s="18"/>
      <c r="G24" s="18"/>
      <c r="H24" s="24"/>
      <c r="I24" s="24"/>
      <c r="J24" s="24"/>
      <c r="K24" s="24"/>
      <c r="L24" s="26"/>
    </row>
    <row r="25" spans="1:12" ht="45">
      <c r="A25" s="22"/>
      <c r="B25" s="35" t="s">
        <v>20</v>
      </c>
      <c r="C25" s="35"/>
      <c r="D25" s="35"/>
      <c r="E25" s="35"/>
      <c r="F25" s="23" t="s">
        <v>21</v>
      </c>
      <c r="G25" s="21" t="s">
        <v>22</v>
      </c>
      <c r="H25" s="24">
        <v>0.061</v>
      </c>
      <c r="I25" s="24">
        <f aca="true" t="shared" si="3" ref="I25:I33">512*1.18</f>
        <v>604.16</v>
      </c>
      <c r="J25" s="24">
        <f aca="true" t="shared" si="4" ref="J25:J33">I25*L25%</f>
        <v>453.12</v>
      </c>
      <c r="K25" s="25">
        <f aca="true" t="shared" si="5" ref="K25:K33">J25*H25</f>
        <v>27.64032</v>
      </c>
      <c r="L25" s="26">
        <v>75</v>
      </c>
    </row>
    <row r="26" spans="1:12" ht="45">
      <c r="A26" s="22"/>
      <c r="B26" s="35" t="s">
        <v>23</v>
      </c>
      <c r="C26" s="35"/>
      <c r="D26" s="35"/>
      <c r="E26" s="35"/>
      <c r="F26" s="23" t="s">
        <v>21</v>
      </c>
      <c r="G26" s="21" t="s">
        <v>22</v>
      </c>
      <c r="H26" s="24">
        <v>0.052</v>
      </c>
      <c r="I26" s="24">
        <f t="shared" si="3"/>
        <v>604.16</v>
      </c>
      <c r="J26" s="24">
        <f t="shared" si="4"/>
        <v>453.12</v>
      </c>
      <c r="K26" s="25">
        <f t="shared" si="5"/>
        <v>23.56224</v>
      </c>
      <c r="L26" s="26">
        <v>75</v>
      </c>
    </row>
    <row r="27" spans="1:12" ht="45">
      <c r="A27" s="22"/>
      <c r="B27" s="35" t="s">
        <v>24</v>
      </c>
      <c r="C27" s="35"/>
      <c r="D27" s="35"/>
      <c r="E27" s="35"/>
      <c r="F27" s="23" t="s">
        <v>21</v>
      </c>
      <c r="G27" s="21" t="s">
        <v>22</v>
      </c>
      <c r="H27" s="24">
        <v>0.049</v>
      </c>
      <c r="I27" s="24">
        <f t="shared" si="3"/>
        <v>604.16</v>
      </c>
      <c r="J27" s="24">
        <f t="shared" si="4"/>
        <v>453.12</v>
      </c>
      <c r="K27" s="25">
        <f t="shared" si="5"/>
        <v>22.20288</v>
      </c>
      <c r="L27" s="26">
        <v>75</v>
      </c>
    </row>
    <row r="28" spans="1:12" ht="45">
      <c r="A28" s="22"/>
      <c r="B28" s="35" t="s">
        <v>25</v>
      </c>
      <c r="C28" s="35"/>
      <c r="D28" s="35"/>
      <c r="E28" s="35"/>
      <c r="F28" s="23" t="s">
        <v>21</v>
      </c>
      <c r="G28" s="21" t="s">
        <v>22</v>
      </c>
      <c r="H28" s="24">
        <v>0.032</v>
      </c>
      <c r="I28" s="24">
        <f t="shared" si="3"/>
        <v>604.16</v>
      </c>
      <c r="J28" s="24">
        <f t="shared" si="4"/>
        <v>453.12</v>
      </c>
      <c r="K28" s="25">
        <f t="shared" si="5"/>
        <v>14.49984</v>
      </c>
      <c r="L28" s="26">
        <v>75</v>
      </c>
    </row>
    <row r="29" spans="1:12" ht="45">
      <c r="A29" s="22"/>
      <c r="B29" s="35" t="s">
        <v>26</v>
      </c>
      <c r="C29" s="35"/>
      <c r="D29" s="35"/>
      <c r="E29" s="35"/>
      <c r="F29" s="23" t="s">
        <v>21</v>
      </c>
      <c r="G29" s="21" t="s">
        <v>22</v>
      </c>
      <c r="H29" s="24">
        <v>0.019</v>
      </c>
      <c r="I29" s="24">
        <f t="shared" si="3"/>
        <v>604.16</v>
      </c>
      <c r="J29" s="24">
        <f t="shared" si="4"/>
        <v>453.12</v>
      </c>
      <c r="K29" s="25">
        <f t="shared" si="5"/>
        <v>8.60928</v>
      </c>
      <c r="L29" s="26">
        <v>75</v>
      </c>
    </row>
    <row r="30" spans="1:12" ht="45">
      <c r="A30" s="22"/>
      <c r="B30" s="35" t="s">
        <v>27</v>
      </c>
      <c r="C30" s="35"/>
      <c r="D30" s="35"/>
      <c r="E30" s="35"/>
      <c r="F30" s="23" t="s">
        <v>21</v>
      </c>
      <c r="G30" s="21" t="s">
        <v>22</v>
      </c>
      <c r="H30" s="24">
        <v>0.011</v>
      </c>
      <c r="I30" s="24">
        <f t="shared" si="3"/>
        <v>604.16</v>
      </c>
      <c r="J30" s="24">
        <f t="shared" si="4"/>
        <v>453.12</v>
      </c>
      <c r="K30" s="25">
        <f t="shared" si="5"/>
        <v>4.984319999999999</v>
      </c>
      <c r="L30" s="26">
        <v>75</v>
      </c>
    </row>
    <row r="31" spans="1:12" ht="45">
      <c r="A31" s="22"/>
      <c r="B31" s="35" t="s">
        <v>28</v>
      </c>
      <c r="C31" s="35"/>
      <c r="D31" s="35"/>
      <c r="E31" s="35"/>
      <c r="F31" s="23" t="s">
        <v>21</v>
      </c>
      <c r="G31" s="21" t="s">
        <v>22</v>
      </c>
      <c r="H31" s="24">
        <v>0.031</v>
      </c>
      <c r="I31" s="24">
        <f t="shared" si="3"/>
        <v>604.16</v>
      </c>
      <c r="J31" s="24">
        <f t="shared" si="4"/>
        <v>453.12</v>
      </c>
      <c r="K31" s="25">
        <f t="shared" si="5"/>
        <v>14.04672</v>
      </c>
      <c r="L31" s="26">
        <v>75</v>
      </c>
    </row>
    <row r="32" spans="1:12" ht="45">
      <c r="A32" s="22"/>
      <c r="B32" s="35" t="s">
        <v>29</v>
      </c>
      <c r="C32" s="35"/>
      <c r="D32" s="35"/>
      <c r="E32" s="35"/>
      <c r="F32" s="23" t="s">
        <v>21</v>
      </c>
      <c r="G32" s="21" t="s">
        <v>22</v>
      </c>
      <c r="H32" s="24">
        <v>0.046</v>
      </c>
      <c r="I32" s="24">
        <f t="shared" si="3"/>
        <v>604.16</v>
      </c>
      <c r="J32" s="24">
        <f t="shared" si="4"/>
        <v>453.12</v>
      </c>
      <c r="K32" s="25">
        <f t="shared" si="5"/>
        <v>20.84352</v>
      </c>
      <c r="L32" s="26">
        <v>75</v>
      </c>
    </row>
    <row r="33" spans="1:12" ht="45">
      <c r="A33" s="22"/>
      <c r="B33" s="35" t="s">
        <v>30</v>
      </c>
      <c r="C33" s="35"/>
      <c r="D33" s="35"/>
      <c r="E33" s="35"/>
      <c r="F33" s="23" t="s">
        <v>21</v>
      </c>
      <c r="G33" s="21" t="s">
        <v>22</v>
      </c>
      <c r="H33" s="24">
        <v>0.059</v>
      </c>
      <c r="I33" s="24">
        <f t="shared" si="3"/>
        <v>604.16</v>
      </c>
      <c r="J33" s="24">
        <f t="shared" si="4"/>
        <v>453.12</v>
      </c>
      <c r="K33" s="25">
        <f t="shared" si="5"/>
        <v>26.73408</v>
      </c>
      <c r="L33" s="26">
        <v>75</v>
      </c>
    </row>
    <row r="34" spans="1:12" ht="15">
      <c r="A34" s="27"/>
      <c r="B34" s="35"/>
      <c r="C34" s="35"/>
      <c r="D34" s="35"/>
      <c r="E34" s="35"/>
      <c r="F34" s="18"/>
      <c r="G34" s="18"/>
      <c r="H34" s="24"/>
      <c r="I34" s="24"/>
      <c r="J34" s="24"/>
      <c r="K34" s="24"/>
      <c r="L34" s="26"/>
    </row>
    <row r="35" spans="1:12" ht="57" customHeight="1">
      <c r="A35" s="20" t="s">
        <v>33</v>
      </c>
      <c r="B35" s="35" t="s">
        <v>34</v>
      </c>
      <c r="C35" s="35"/>
      <c r="D35" s="35"/>
      <c r="E35" s="35"/>
      <c r="F35" s="18"/>
      <c r="G35" s="18"/>
      <c r="H35" s="24"/>
      <c r="I35" s="24"/>
      <c r="J35" s="24"/>
      <c r="K35" s="24"/>
      <c r="L35" s="26"/>
    </row>
    <row r="36" spans="1:12" ht="45">
      <c r="A36" s="27"/>
      <c r="B36" s="35" t="s">
        <v>20</v>
      </c>
      <c r="C36" s="35"/>
      <c r="D36" s="35"/>
      <c r="E36" s="35"/>
      <c r="F36" s="23" t="s">
        <v>21</v>
      </c>
      <c r="G36" s="21" t="s">
        <v>22</v>
      </c>
      <c r="H36" s="24">
        <v>0.081</v>
      </c>
      <c r="I36" s="24">
        <f aca="true" t="shared" si="6" ref="I36:I44">512*1.18</f>
        <v>604.16</v>
      </c>
      <c r="J36" s="24">
        <f aca="true" t="shared" si="7" ref="J36:J44">I36*L36%</f>
        <v>453.12</v>
      </c>
      <c r="K36" s="25">
        <f aca="true" t="shared" si="8" ref="K36:K44">J36*H36</f>
        <v>36.70272</v>
      </c>
      <c r="L36" s="26">
        <v>75</v>
      </c>
    </row>
    <row r="37" spans="1:12" ht="45">
      <c r="A37" s="27"/>
      <c r="B37" s="35" t="s">
        <v>23</v>
      </c>
      <c r="C37" s="35"/>
      <c r="D37" s="35"/>
      <c r="E37" s="35"/>
      <c r="F37" s="23" t="s">
        <v>21</v>
      </c>
      <c r="G37" s="21" t="s">
        <v>22</v>
      </c>
      <c r="H37" s="24">
        <v>0.069</v>
      </c>
      <c r="I37" s="24">
        <f t="shared" si="6"/>
        <v>604.16</v>
      </c>
      <c r="J37" s="24">
        <f t="shared" si="7"/>
        <v>453.12</v>
      </c>
      <c r="K37" s="25">
        <f t="shared" si="8"/>
        <v>31.265280000000004</v>
      </c>
      <c r="L37" s="26">
        <v>75</v>
      </c>
    </row>
    <row r="38" spans="1:12" ht="45">
      <c r="A38" s="27"/>
      <c r="B38" s="35" t="s">
        <v>24</v>
      </c>
      <c r="C38" s="35"/>
      <c r="D38" s="35"/>
      <c r="E38" s="35"/>
      <c r="F38" s="23" t="s">
        <v>21</v>
      </c>
      <c r="G38" s="21" t="s">
        <v>22</v>
      </c>
      <c r="H38" s="24">
        <v>0.065</v>
      </c>
      <c r="I38" s="24">
        <f t="shared" si="6"/>
        <v>604.16</v>
      </c>
      <c r="J38" s="24">
        <f t="shared" si="7"/>
        <v>453.12</v>
      </c>
      <c r="K38" s="25">
        <f t="shared" si="8"/>
        <v>29.4528</v>
      </c>
      <c r="L38" s="26">
        <v>75</v>
      </c>
    </row>
    <row r="39" spans="1:12" ht="45">
      <c r="A39" s="27"/>
      <c r="B39" s="35" t="s">
        <v>25</v>
      </c>
      <c r="C39" s="35"/>
      <c r="D39" s="35"/>
      <c r="E39" s="35"/>
      <c r="F39" s="23" t="s">
        <v>21</v>
      </c>
      <c r="G39" s="21" t="s">
        <v>22</v>
      </c>
      <c r="H39" s="24">
        <v>0.044</v>
      </c>
      <c r="I39" s="24">
        <f t="shared" si="6"/>
        <v>604.16</v>
      </c>
      <c r="J39" s="24">
        <f t="shared" si="7"/>
        <v>453.12</v>
      </c>
      <c r="K39" s="25">
        <f t="shared" si="8"/>
        <v>19.937279999999998</v>
      </c>
      <c r="L39" s="26">
        <v>75</v>
      </c>
    </row>
    <row r="40" spans="1:12" ht="45">
      <c r="A40" s="27"/>
      <c r="B40" s="35" t="s">
        <v>26</v>
      </c>
      <c r="C40" s="35"/>
      <c r="D40" s="35"/>
      <c r="E40" s="35"/>
      <c r="F40" s="23" t="s">
        <v>21</v>
      </c>
      <c r="G40" s="21" t="s">
        <v>22</v>
      </c>
      <c r="H40" s="24">
        <v>0.025</v>
      </c>
      <c r="I40" s="24">
        <f t="shared" si="6"/>
        <v>604.16</v>
      </c>
      <c r="J40" s="24">
        <f t="shared" si="7"/>
        <v>453.12</v>
      </c>
      <c r="K40" s="25">
        <f t="shared" si="8"/>
        <v>11.328000000000001</v>
      </c>
      <c r="L40" s="26">
        <v>75</v>
      </c>
    </row>
    <row r="41" spans="1:12" ht="45">
      <c r="A41" s="27"/>
      <c r="B41" s="35" t="s">
        <v>27</v>
      </c>
      <c r="C41" s="35"/>
      <c r="D41" s="35"/>
      <c r="E41" s="35"/>
      <c r="F41" s="23" t="s">
        <v>21</v>
      </c>
      <c r="G41" s="21" t="s">
        <v>22</v>
      </c>
      <c r="H41" s="24">
        <v>0.015</v>
      </c>
      <c r="I41" s="24">
        <f t="shared" si="6"/>
        <v>604.16</v>
      </c>
      <c r="J41" s="24">
        <f t="shared" si="7"/>
        <v>453.12</v>
      </c>
      <c r="K41" s="25">
        <f t="shared" si="8"/>
        <v>6.7968</v>
      </c>
      <c r="L41" s="26">
        <v>75</v>
      </c>
    </row>
    <row r="42" spans="1:12" ht="45">
      <c r="A42" s="27"/>
      <c r="B42" s="35" t="s">
        <v>28</v>
      </c>
      <c r="C42" s="35"/>
      <c r="D42" s="35"/>
      <c r="E42" s="35"/>
      <c r="F42" s="23" t="s">
        <v>21</v>
      </c>
      <c r="G42" s="21" t="s">
        <v>22</v>
      </c>
      <c r="H42" s="24">
        <v>0.041</v>
      </c>
      <c r="I42" s="24">
        <f t="shared" si="6"/>
        <v>604.16</v>
      </c>
      <c r="J42" s="24">
        <f t="shared" si="7"/>
        <v>453.12</v>
      </c>
      <c r="K42" s="25">
        <f t="shared" si="8"/>
        <v>18.577920000000002</v>
      </c>
      <c r="L42" s="26">
        <v>75</v>
      </c>
    </row>
    <row r="43" spans="1:12" ht="45">
      <c r="A43" s="27"/>
      <c r="B43" s="35" t="s">
        <v>29</v>
      </c>
      <c r="C43" s="35"/>
      <c r="D43" s="35"/>
      <c r="E43" s="35"/>
      <c r="F43" s="23" t="s">
        <v>21</v>
      </c>
      <c r="G43" s="21" t="s">
        <v>22</v>
      </c>
      <c r="H43" s="24">
        <v>0.062</v>
      </c>
      <c r="I43" s="24">
        <f t="shared" si="6"/>
        <v>604.16</v>
      </c>
      <c r="J43" s="24">
        <f t="shared" si="7"/>
        <v>453.12</v>
      </c>
      <c r="K43" s="25">
        <f t="shared" si="8"/>
        <v>28.09344</v>
      </c>
      <c r="L43" s="26">
        <v>75</v>
      </c>
    </row>
    <row r="44" spans="1:12" ht="45">
      <c r="A44" s="27"/>
      <c r="B44" s="35" t="s">
        <v>30</v>
      </c>
      <c r="C44" s="35"/>
      <c r="D44" s="35"/>
      <c r="E44" s="35"/>
      <c r="F44" s="23" t="s">
        <v>21</v>
      </c>
      <c r="G44" s="21" t="s">
        <v>22</v>
      </c>
      <c r="H44" s="24">
        <v>0.078</v>
      </c>
      <c r="I44" s="24">
        <f t="shared" si="6"/>
        <v>604.16</v>
      </c>
      <c r="J44" s="24">
        <f t="shared" si="7"/>
        <v>453.12</v>
      </c>
      <c r="K44" s="25">
        <f t="shared" si="8"/>
        <v>35.34336</v>
      </c>
      <c r="L44" s="26">
        <v>75</v>
      </c>
    </row>
    <row r="45" spans="1:12" ht="15">
      <c r="A45" s="27"/>
      <c r="B45" s="35"/>
      <c r="C45" s="35"/>
      <c r="D45" s="35"/>
      <c r="E45" s="35"/>
      <c r="F45" s="18"/>
      <c r="G45" s="18"/>
      <c r="H45" s="24"/>
      <c r="I45" s="24"/>
      <c r="J45" s="24"/>
      <c r="K45" s="24"/>
      <c r="L45" s="26"/>
    </row>
    <row r="46" spans="1:12" ht="87" customHeight="1">
      <c r="A46" s="20" t="s">
        <v>35</v>
      </c>
      <c r="B46" s="35" t="s">
        <v>36</v>
      </c>
      <c r="C46" s="35"/>
      <c r="D46" s="35"/>
      <c r="E46" s="35"/>
      <c r="F46" s="18"/>
      <c r="G46" s="18"/>
      <c r="H46" s="24"/>
      <c r="I46" s="24"/>
      <c r="J46" s="24"/>
      <c r="K46" s="24"/>
      <c r="L46" s="26"/>
    </row>
    <row r="47" spans="1:12" ht="45">
      <c r="A47" s="27"/>
      <c r="B47" s="35" t="s">
        <v>20</v>
      </c>
      <c r="C47" s="35"/>
      <c r="D47" s="35"/>
      <c r="E47" s="35"/>
      <c r="F47" s="23" t="s">
        <v>21</v>
      </c>
      <c r="G47" s="21" t="s">
        <v>22</v>
      </c>
      <c r="H47" s="24">
        <v>0.102</v>
      </c>
      <c r="I47" s="24">
        <f>I44</f>
        <v>604.16</v>
      </c>
      <c r="J47" s="24">
        <f aca="true" t="shared" si="9" ref="J47:J55">I47*L47%</f>
        <v>453.12</v>
      </c>
      <c r="K47" s="25">
        <f aca="true" t="shared" si="10" ref="K47:K55">J47*H47</f>
        <v>46.218239999999994</v>
      </c>
      <c r="L47" s="26">
        <v>75</v>
      </c>
    </row>
    <row r="48" spans="1:12" ht="45">
      <c r="A48" s="27"/>
      <c r="B48" s="35" t="s">
        <v>23</v>
      </c>
      <c r="C48" s="35"/>
      <c r="D48" s="35"/>
      <c r="E48" s="35"/>
      <c r="F48" s="23" t="s">
        <v>21</v>
      </c>
      <c r="G48" s="21" t="s">
        <v>22</v>
      </c>
      <c r="H48" s="24">
        <v>0.087</v>
      </c>
      <c r="I48" s="24">
        <f aca="true" t="shared" si="11" ref="I48:I55">I47</f>
        <v>604.16</v>
      </c>
      <c r="J48" s="24">
        <f t="shared" si="9"/>
        <v>453.12</v>
      </c>
      <c r="K48" s="25">
        <f t="shared" si="10"/>
        <v>39.42144</v>
      </c>
      <c r="L48" s="26">
        <v>75</v>
      </c>
    </row>
    <row r="49" spans="1:12" ht="45">
      <c r="A49" s="27"/>
      <c r="B49" s="35" t="s">
        <v>24</v>
      </c>
      <c r="C49" s="35"/>
      <c r="D49" s="35"/>
      <c r="E49" s="35"/>
      <c r="F49" s="23" t="s">
        <v>21</v>
      </c>
      <c r="G49" s="21" t="s">
        <v>22</v>
      </c>
      <c r="H49" s="24">
        <v>0.081</v>
      </c>
      <c r="I49" s="24">
        <f t="shared" si="11"/>
        <v>604.16</v>
      </c>
      <c r="J49" s="24">
        <f t="shared" si="9"/>
        <v>453.12</v>
      </c>
      <c r="K49" s="25">
        <f t="shared" si="10"/>
        <v>36.70272</v>
      </c>
      <c r="L49" s="26">
        <v>75</v>
      </c>
    </row>
    <row r="50" spans="1:12" ht="45">
      <c r="A50" s="27"/>
      <c r="B50" s="35" t="s">
        <v>25</v>
      </c>
      <c r="C50" s="35"/>
      <c r="D50" s="35"/>
      <c r="E50" s="35"/>
      <c r="F50" s="23" t="s">
        <v>21</v>
      </c>
      <c r="G50" s="21" t="s">
        <v>22</v>
      </c>
      <c r="H50" s="24">
        <v>0.055</v>
      </c>
      <c r="I50" s="24">
        <f t="shared" si="11"/>
        <v>604.16</v>
      </c>
      <c r="J50" s="24">
        <f t="shared" si="9"/>
        <v>453.12</v>
      </c>
      <c r="K50" s="25">
        <f t="shared" si="10"/>
        <v>24.9216</v>
      </c>
      <c r="L50" s="26">
        <v>75</v>
      </c>
    </row>
    <row r="51" spans="1:12" ht="45">
      <c r="A51" s="27"/>
      <c r="B51" s="35" t="s">
        <v>26</v>
      </c>
      <c r="C51" s="35"/>
      <c r="D51" s="35"/>
      <c r="E51" s="35"/>
      <c r="F51" s="23" t="s">
        <v>21</v>
      </c>
      <c r="G51" s="21" t="s">
        <v>22</v>
      </c>
      <c r="H51" s="24">
        <v>0.031</v>
      </c>
      <c r="I51" s="24">
        <f t="shared" si="11"/>
        <v>604.16</v>
      </c>
      <c r="J51" s="24">
        <f t="shared" si="9"/>
        <v>453.12</v>
      </c>
      <c r="K51" s="25">
        <f t="shared" si="10"/>
        <v>14.04672</v>
      </c>
      <c r="L51" s="26">
        <v>75</v>
      </c>
    </row>
    <row r="52" spans="1:12" ht="45">
      <c r="A52" s="27"/>
      <c r="B52" s="35" t="s">
        <v>27</v>
      </c>
      <c r="C52" s="35"/>
      <c r="D52" s="35"/>
      <c r="E52" s="35"/>
      <c r="F52" s="23" t="s">
        <v>21</v>
      </c>
      <c r="G52" s="21" t="s">
        <v>22</v>
      </c>
      <c r="H52" s="24">
        <v>0.019</v>
      </c>
      <c r="I52" s="24">
        <f t="shared" si="11"/>
        <v>604.16</v>
      </c>
      <c r="J52" s="24">
        <f t="shared" si="9"/>
        <v>453.12</v>
      </c>
      <c r="K52" s="25">
        <f t="shared" si="10"/>
        <v>8.60928</v>
      </c>
      <c r="L52" s="26">
        <v>75</v>
      </c>
    </row>
    <row r="53" spans="1:12" ht="45">
      <c r="A53" s="27"/>
      <c r="B53" s="35" t="s">
        <v>28</v>
      </c>
      <c r="C53" s="35"/>
      <c r="D53" s="35"/>
      <c r="E53" s="35"/>
      <c r="F53" s="23" t="s">
        <v>21</v>
      </c>
      <c r="G53" s="21" t="s">
        <v>22</v>
      </c>
      <c r="H53" s="24">
        <v>0.051</v>
      </c>
      <c r="I53" s="24">
        <f t="shared" si="11"/>
        <v>604.16</v>
      </c>
      <c r="J53" s="24">
        <f t="shared" si="9"/>
        <v>453.12</v>
      </c>
      <c r="K53" s="25">
        <f t="shared" si="10"/>
        <v>23.109119999999997</v>
      </c>
      <c r="L53" s="26">
        <v>75</v>
      </c>
    </row>
    <row r="54" spans="1:12" ht="45">
      <c r="A54" s="27"/>
      <c r="B54" s="35" t="s">
        <v>29</v>
      </c>
      <c r="C54" s="35"/>
      <c r="D54" s="35"/>
      <c r="E54" s="35"/>
      <c r="F54" s="23" t="s">
        <v>21</v>
      </c>
      <c r="G54" s="21" t="s">
        <v>22</v>
      </c>
      <c r="H54" s="24">
        <v>0.077</v>
      </c>
      <c r="I54" s="24">
        <f t="shared" si="11"/>
        <v>604.16</v>
      </c>
      <c r="J54" s="24">
        <f t="shared" si="9"/>
        <v>453.12</v>
      </c>
      <c r="K54" s="25">
        <f t="shared" si="10"/>
        <v>34.89024</v>
      </c>
      <c r="L54" s="26">
        <v>75</v>
      </c>
    </row>
    <row r="55" spans="1:12" ht="45">
      <c r="A55" s="27"/>
      <c r="B55" s="35" t="s">
        <v>30</v>
      </c>
      <c r="C55" s="35"/>
      <c r="D55" s="35"/>
      <c r="E55" s="35"/>
      <c r="F55" s="23" t="s">
        <v>21</v>
      </c>
      <c r="G55" s="21" t="s">
        <v>22</v>
      </c>
      <c r="H55" s="24">
        <v>0.097</v>
      </c>
      <c r="I55" s="24">
        <f t="shared" si="11"/>
        <v>604.16</v>
      </c>
      <c r="J55" s="24">
        <f t="shared" si="9"/>
        <v>453.12</v>
      </c>
      <c r="K55" s="25">
        <f t="shared" si="10"/>
        <v>43.95264</v>
      </c>
      <c r="L55" s="26">
        <v>75</v>
      </c>
    </row>
    <row r="56" spans="1:12" ht="15">
      <c r="A56" s="27"/>
      <c r="B56" s="35"/>
      <c r="C56" s="35"/>
      <c r="D56" s="35"/>
      <c r="E56" s="35"/>
      <c r="F56" s="18"/>
      <c r="G56" s="18"/>
      <c r="H56" s="24"/>
      <c r="I56" s="24"/>
      <c r="J56" s="24"/>
      <c r="K56" s="24"/>
      <c r="L56" s="26"/>
    </row>
    <row r="57" spans="1:12" ht="15">
      <c r="A57" s="22" t="s">
        <v>37</v>
      </c>
      <c r="B57" s="37" t="s">
        <v>38</v>
      </c>
      <c r="C57" s="37"/>
      <c r="D57" s="37"/>
      <c r="E57" s="37"/>
      <c r="F57" s="18"/>
      <c r="G57" s="18"/>
      <c r="H57" s="24"/>
      <c r="I57" s="24"/>
      <c r="J57" s="24"/>
      <c r="K57" s="24"/>
      <c r="L57" s="26"/>
    </row>
    <row r="58" spans="1:12" ht="57" customHeight="1">
      <c r="A58" s="20" t="s">
        <v>39</v>
      </c>
      <c r="B58" s="35" t="s">
        <v>19</v>
      </c>
      <c r="C58" s="35"/>
      <c r="D58" s="35"/>
      <c r="E58" s="35"/>
      <c r="F58" s="18"/>
      <c r="G58" s="18"/>
      <c r="H58" s="24"/>
      <c r="I58" s="24"/>
      <c r="J58" s="24"/>
      <c r="K58" s="24"/>
      <c r="L58" s="26"/>
    </row>
    <row r="59" spans="1:12" ht="45">
      <c r="A59" s="27"/>
      <c r="B59" s="35" t="s">
        <v>20</v>
      </c>
      <c r="C59" s="35"/>
      <c r="D59" s="35"/>
      <c r="E59" s="35"/>
      <c r="F59" s="23" t="s">
        <v>21</v>
      </c>
      <c r="G59" s="21" t="s">
        <v>40</v>
      </c>
      <c r="H59" s="24">
        <v>0.049</v>
      </c>
      <c r="I59" s="24">
        <f aca="true" t="shared" si="12" ref="I59:I67">512*1.18</f>
        <v>604.16</v>
      </c>
      <c r="J59" s="24">
        <f aca="true" t="shared" si="13" ref="J59:J67">I59*L59%</f>
        <v>453.12</v>
      </c>
      <c r="K59" s="25">
        <f aca="true" t="shared" si="14" ref="K59:K67">J59*H59</f>
        <v>22.20288</v>
      </c>
      <c r="L59" s="26">
        <v>75</v>
      </c>
    </row>
    <row r="60" spans="1:12" ht="45">
      <c r="A60" s="27"/>
      <c r="B60" s="35" t="s">
        <v>23</v>
      </c>
      <c r="C60" s="35"/>
      <c r="D60" s="35"/>
      <c r="E60" s="35"/>
      <c r="F60" s="23" t="s">
        <v>21</v>
      </c>
      <c r="G60" s="21" t="s">
        <v>40</v>
      </c>
      <c r="H60" s="24">
        <v>0.041</v>
      </c>
      <c r="I60" s="24">
        <f t="shared" si="12"/>
        <v>604.16</v>
      </c>
      <c r="J60" s="24">
        <f t="shared" si="13"/>
        <v>453.12</v>
      </c>
      <c r="K60" s="25">
        <f t="shared" si="14"/>
        <v>18.577920000000002</v>
      </c>
      <c r="L60" s="26">
        <v>75</v>
      </c>
    </row>
    <row r="61" spans="1:12" ht="45">
      <c r="A61" s="27"/>
      <c r="B61" s="35" t="s">
        <v>24</v>
      </c>
      <c r="C61" s="35"/>
      <c r="D61" s="35"/>
      <c r="E61" s="35"/>
      <c r="F61" s="23" t="s">
        <v>21</v>
      </c>
      <c r="G61" s="21" t="s">
        <v>40</v>
      </c>
      <c r="H61" s="24">
        <v>0.039</v>
      </c>
      <c r="I61" s="24">
        <f t="shared" si="12"/>
        <v>604.16</v>
      </c>
      <c r="J61" s="24">
        <f t="shared" si="13"/>
        <v>453.12</v>
      </c>
      <c r="K61" s="25">
        <f t="shared" si="14"/>
        <v>17.67168</v>
      </c>
      <c r="L61" s="26">
        <v>75</v>
      </c>
    </row>
    <row r="62" spans="1:12" ht="45">
      <c r="A62" s="27"/>
      <c r="B62" s="35" t="s">
        <v>25</v>
      </c>
      <c r="C62" s="35"/>
      <c r="D62" s="35"/>
      <c r="E62" s="35"/>
      <c r="F62" s="23" t="s">
        <v>21</v>
      </c>
      <c r="G62" s="21" t="s">
        <v>40</v>
      </c>
      <c r="H62" s="24">
        <v>0.026</v>
      </c>
      <c r="I62" s="24">
        <f t="shared" si="12"/>
        <v>604.16</v>
      </c>
      <c r="J62" s="24">
        <f t="shared" si="13"/>
        <v>453.12</v>
      </c>
      <c r="K62" s="25">
        <f t="shared" si="14"/>
        <v>11.78112</v>
      </c>
      <c r="L62" s="26">
        <v>75</v>
      </c>
    </row>
    <row r="63" spans="1:12" ht="45">
      <c r="A63" s="27"/>
      <c r="B63" s="35" t="s">
        <v>26</v>
      </c>
      <c r="C63" s="35"/>
      <c r="D63" s="35"/>
      <c r="E63" s="35"/>
      <c r="F63" s="23" t="s">
        <v>21</v>
      </c>
      <c r="G63" s="21" t="s">
        <v>40</v>
      </c>
      <c r="H63" s="24">
        <v>0.015</v>
      </c>
      <c r="I63" s="24">
        <f t="shared" si="12"/>
        <v>604.16</v>
      </c>
      <c r="J63" s="24">
        <f t="shared" si="13"/>
        <v>453.12</v>
      </c>
      <c r="K63" s="25">
        <f t="shared" si="14"/>
        <v>6.7968</v>
      </c>
      <c r="L63" s="26">
        <v>75</v>
      </c>
    </row>
    <row r="64" spans="1:12" ht="45">
      <c r="A64" s="27"/>
      <c r="B64" s="35" t="s">
        <v>27</v>
      </c>
      <c r="C64" s="35"/>
      <c r="D64" s="35"/>
      <c r="E64" s="35"/>
      <c r="F64" s="23" t="s">
        <v>21</v>
      </c>
      <c r="G64" s="21" t="s">
        <v>40</v>
      </c>
      <c r="H64" s="24">
        <v>0.009</v>
      </c>
      <c r="I64" s="24">
        <f t="shared" si="12"/>
        <v>604.16</v>
      </c>
      <c r="J64" s="24">
        <f t="shared" si="13"/>
        <v>453.12</v>
      </c>
      <c r="K64" s="25">
        <f t="shared" si="14"/>
        <v>4.07808</v>
      </c>
      <c r="L64" s="26">
        <v>75</v>
      </c>
    </row>
    <row r="65" spans="1:12" ht="45">
      <c r="A65" s="27"/>
      <c r="B65" s="35" t="s">
        <v>28</v>
      </c>
      <c r="C65" s="35"/>
      <c r="D65" s="35"/>
      <c r="E65" s="35"/>
      <c r="F65" s="23" t="s">
        <v>21</v>
      </c>
      <c r="G65" s="21" t="s">
        <v>40</v>
      </c>
      <c r="H65" s="24">
        <v>0.025</v>
      </c>
      <c r="I65" s="24">
        <f t="shared" si="12"/>
        <v>604.16</v>
      </c>
      <c r="J65" s="24">
        <f t="shared" si="13"/>
        <v>453.12</v>
      </c>
      <c r="K65" s="25">
        <f t="shared" si="14"/>
        <v>11.328000000000001</v>
      </c>
      <c r="L65" s="26">
        <v>75</v>
      </c>
    </row>
    <row r="66" spans="1:12" ht="45">
      <c r="A66" s="27"/>
      <c r="B66" s="35" t="s">
        <v>29</v>
      </c>
      <c r="C66" s="35"/>
      <c r="D66" s="35"/>
      <c r="E66" s="35"/>
      <c r="F66" s="23" t="s">
        <v>21</v>
      </c>
      <c r="G66" s="21" t="s">
        <v>40</v>
      </c>
      <c r="H66" s="24">
        <v>0.037</v>
      </c>
      <c r="I66" s="24">
        <f t="shared" si="12"/>
        <v>604.16</v>
      </c>
      <c r="J66" s="24">
        <f t="shared" si="13"/>
        <v>453.12</v>
      </c>
      <c r="K66" s="25">
        <f t="shared" si="14"/>
        <v>16.765439999999998</v>
      </c>
      <c r="L66" s="26">
        <v>75</v>
      </c>
    </row>
    <row r="67" spans="1:12" ht="45">
      <c r="A67" s="27"/>
      <c r="B67" s="35" t="s">
        <v>30</v>
      </c>
      <c r="C67" s="35"/>
      <c r="D67" s="35"/>
      <c r="E67" s="35"/>
      <c r="F67" s="23" t="s">
        <v>21</v>
      </c>
      <c r="G67" s="21" t="s">
        <v>40</v>
      </c>
      <c r="H67" s="24">
        <v>0.047</v>
      </c>
      <c r="I67" s="24">
        <f t="shared" si="12"/>
        <v>604.16</v>
      </c>
      <c r="J67" s="24">
        <f t="shared" si="13"/>
        <v>453.12</v>
      </c>
      <c r="K67" s="25">
        <f t="shared" si="14"/>
        <v>21.29664</v>
      </c>
      <c r="L67" s="26">
        <v>75</v>
      </c>
    </row>
    <row r="68" spans="1:12" ht="15">
      <c r="A68" s="27"/>
      <c r="B68" s="35"/>
      <c r="C68" s="35"/>
      <c r="D68" s="35"/>
      <c r="E68" s="35"/>
      <c r="F68" s="18"/>
      <c r="G68" s="18"/>
      <c r="H68" s="24"/>
      <c r="I68" s="24"/>
      <c r="J68" s="24"/>
      <c r="K68" s="24"/>
      <c r="L68" s="26"/>
    </row>
    <row r="69" spans="1:12" ht="72.75" customHeight="1">
      <c r="A69" s="20" t="s">
        <v>41</v>
      </c>
      <c r="B69" s="35" t="s">
        <v>32</v>
      </c>
      <c r="C69" s="35"/>
      <c r="D69" s="35"/>
      <c r="E69" s="35"/>
      <c r="F69" s="18"/>
      <c r="G69" s="18"/>
      <c r="H69" s="24"/>
      <c r="I69" s="24"/>
      <c r="J69" s="24"/>
      <c r="K69" s="24"/>
      <c r="L69" s="26"/>
    </row>
    <row r="70" spans="1:12" ht="45">
      <c r="A70" s="27"/>
      <c r="B70" s="35" t="s">
        <v>20</v>
      </c>
      <c r="C70" s="35"/>
      <c r="D70" s="35"/>
      <c r="E70" s="35"/>
      <c r="F70" s="23" t="s">
        <v>21</v>
      </c>
      <c r="G70" s="21" t="s">
        <v>40</v>
      </c>
      <c r="H70" s="24">
        <v>0.061</v>
      </c>
      <c r="I70" s="24">
        <f aca="true" t="shared" si="15" ref="I70:I78">512*1.18</f>
        <v>604.16</v>
      </c>
      <c r="J70" s="24">
        <f aca="true" t="shared" si="16" ref="J70:J78">I70*L70%</f>
        <v>453.12</v>
      </c>
      <c r="K70" s="25">
        <f aca="true" t="shared" si="17" ref="K70:K78">J70*H70</f>
        <v>27.64032</v>
      </c>
      <c r="L70" s="26">
        <v>75</v>
      </c>
    </row>
    <row r="71" spans="1:12" ht="45">
      <c r="A71" s="27"/>
      <c r="B71" s="35" t="s">
        <v>23</v>
      </c>
      <c r="C71" s="35"/>
      <c r="D71" s="35"/>
      <c r="E71" s="35"/>
      <c r="F71" s="23" t="s">
        <v>21</v>
      </c>
      <c r="G71" s="21" t="s">
        <v>40</v>
      </c>
      <c r="H71" s="24">
        <v>0.052</v>
      </c>
      <c r="I71" s="24">
        <f t="shared" si="15"/>
        <v>604.16</v>
      </c>
      <c r="J71" s="24">
        <f t="shared" si="16"/>
        <v>453.12</v>
      </c>
      <c r="K71" s="25">
        <f t="shared" si="17"/>
        <v>23.56224</v>
      </c>
      <c r="L71" s="26">
        <v>75</v>
      </c>
    </row>
    <row r="72" spans="1:12" ht="45">
      <c r="A72" s="27"/>
      <c r="B72" s="35" t="s">
        <v>24</v>
      </c>
      <c r="C72" s="35"/>
      <c r="D72" s="35"/>
      <c r="E72" s="35"/>
      <c r="F72" s="23" t="s">
        <v>21</v>
      </c>
      <c r="G72" s="21" t="s">
        <v>40</v>
      </c>
      <c r="H72" s="24">
        <v>0.049</v>
      </c>
      <c r="I72" s="24">
        <f t="shared" si="15"/>
        <v>604.16</v>
      </c>
      <c r="J72" s="24">
        <f t="shared" si="16"/>
        <v>453.12</v>
      </c>
      <c r="K72" s="25">
        <f t="shared" si="17"/>
        <v>22.20288</v>
      </c>
      <c r="L72" s="26">
        <v>75</v>
      </c>
    </row>
    <row r="73" spans="1:12" ht="45">
      <c r="A73" s="27"/>
      <c r="B73" s="35" t="s">
        <v>25</v>
      </c>
      <c r="C73" s="35"/>
      <c r="D73" s="35"/>
      <c r="E73" s="35"/>
      <c r="F73" s="23" t="s">
        <v>21</v>
      </c>
      <c r="G73" s="21" t="s">
        <v>40</v>
      </c>
      <c r="H73" s="24">
        <v>0.032</v>
      </c>
      <c r="I73" s="24">
        <f t="shared" si="15"/>
        <v>604.16</v>
      </c>
      <c r="J73" s="24">
        <f t="shared" si="16"/>
        <v>453.12</v>
      </c>
      <c r="K73" s="25">
        <f t="shared" si="17"/>
        <v>14.49984</v>
      </c>
      <c r="L73" s="26">
        <v>75</v>
      </c>
    </row>
    <row r="74" spans="1:12" ht="45">
      <c r="A74" s="27"/>
      <c r="B74" s="35" t="s">
        <v>26</v>
      </c>
      <c r="C74" s="35"/>
      <c r="D74" s="35"/>
      <c r="E74" s="35"/>
      <c r="F74" s="23" t="s">
        <v>21</v>
      </c>
      <c r="G74" s="21" t="s">
        <v>40</v>
      </c>
      <c r="H74" s="24">
        <v>0.019</v>
      </c>
      <c r="I74" s="24">
        <f t="shared" si="15"/>
        <v>604.16</v>
      </c>
      <c r="J74" s="24">
        <f t="shared" si="16"/>
        <v>453.12</v>
      </c>
      <c r="K74" s="25">
        <f t="shared" si="17"/>
        <v>8.60928</v>
      </c>
      <c r="L74" s="26">
        <v>75</v>
      </c>
    </row>
    <row r="75" spans="1:12" ht="45">
      <c r="A75" s="27"/>
      <c r="B75" s="35" t="s">
        <v>27</v>
      </c>
      <c r="C75" s="35"/>
      <c r="D75" s="35"/>
      <c r="E75" s="35"/>
      <c r="F75" s="23" t="s">
        <v>21</v>
      </c>
      <c r="G75" s="21" t="s">
        <v>40</v>
      </c>
      <c r="H75" s="24">
        <v>0.011</v>
      </c>
      <c r="I75" s="24">
        <f t="shared" si="15"/>
        <v>604.16</v>
      </c>
      <c r="J75" s="24">
        <f t="shared" si="16"/>
        <v>453.12</v>
      </c>
      <c r="K75" s="25">
        <f t="shared" si="17"/>
        <v>4.984319999999999</v>
      </c>
      <c r="L75" s="26">
        <v>75</v>
      </c>
    </row>
    <row r="76" spans="1:12" ht="45">
      <c r="A76" s="27"/>
      <c r="B76" s="35" t="s">
        <v>28</v>
      </c>
      <c r="C76" s="35"/>
      <c r="D76" s="35"/>
      <c r="E76" s="35"/>
      <c r="F76" s="23" t="s">
        <v>21</v>
      </c>
      <c r="G76" s="21" t="s">
        <v>40</v>
      </c>
      <c r="H76" s="24">
        <v>0.031</v>
      </c>
      <c r="I76" s="24">
        <f t="shared" si="15"/>
        <v>604.16</v>
      </c>
      <c r="J76" s="24">
        <f t="shared" si="16"/>
        <v>453.12</v>
      </c>
      <c r="K76" s="25">
        <f t="shared" si="17"/>
        <v>14.04672</v>
      </c>
      <c r="L76" s="26">
        <v>75</v>
      </c>
    </row>
    <row r="77" spans="1:12" ht="45">
      <c r="A77" s="27"/>
      <c r="B77" s="35" t="s">
        <v>29</v>
      </c>
      <c r="C77" s="35"/>
      <c r="D77" s="35"/>
      <c r="E77" s="35"/>
      <c r="F77" s="23" t="s">
        <v>21</v>
      </c>
      <c r="G77" s="21" t="s">
        <v>40</v>
      </c>
      <c r="H77" s="24">
        <v>0.046</v>
      </c>
      <c r="I77" s="24">
        <f t="shared" si="15"/>
        <v>604.16</v>
      </c>
      <c r="J77" s="24">
        <f t="shared" si="16"/>
        <v>453.12</v>
      </c>
      <c r="K77" s="25">
        <f t="shared" si="17"/>
        <v>20.84352</v>
      </c>
      <c r="L77" s="26">
        <v>75</v>
      </c>
    </row>
    <row r="78" spans="1:12" ht="45">
      <c r="A78" s="27"/>
      <c r="B78" s="35" t="s">
        <v>30</v>
      </c>
      <c r="C78" s="35"/>
      <c r="D78" s="35"/>
      <c r="E78" s="35"/>
      <c r="F78" s="23" t="s">
        <v>21</v>
      </c>
      <c r="G78" s="21" t="s">
        <v>40</v>
      </c>
      <c r="H78" s="24">
        <v>0.059</v>
      </c>
      <c r="I78" s="24">
        <f t="shared" si="15"/>
        <v>604.16</v>
      </c>
      <c r="J78" s="24">
        <f t="shared" si="16"/>
        <v>453.12</v>
      </c>
      <c r="K78" s="25">
        <f t="shared" si="17"/>
        <v>26.73408</v>
      </c>
      <c r="L78" s="26">
        <v>75</v>
      </c>
    </row>
    <row r="79" spans="1:12" ht="15">
      <c r="A79" s="27"/>
      <c r="B79" s="35"/>
      <c r="C79" s="35"/>
      <c r="D79" s="35"/>
      <c r="E79" s="35"/>
      <c r="F79" s="18"/>
      <c r="G79" s="18"/>
      <c r="H79" s="24"/>
      <c r="I79" s="24"/>
      <c r="J79" s="24"/>
      <c r="K79" s="24"/>
      <c r="L79" s="26"/>
    </row>
    <row r="80" spans="1:12" ht="59.25" customHeight="1">
      <c r="A80" s="20" t="s">
        <v>42</v>
      </c>
      <c r="B80" s="35" t="s">
        <v>34</v>
      </c>
      <c r="C80" s="35"/>
      <c r="D80" s="35"/>
      <c r="E80" s="35"/>
      <c r="F80" s="18"/>
      <c r="G80" s="18"/>
      <c r="H80" s="24"/>
      <c r="I80" s="24"/>
      <c r="J80" s="24"/>
      <c r="K80" s="24"/>
      <c r="L80" s="26"/>
    </row>
    <row r="81" spans="1:12" ht="45">
      <c r="A81" s="27"/>
      <c r="B81" s="35" t="s">
        <v>20</v>
      </c>
      <c r="C81" s="35"/>
      <c r="D81" s="35"/>
      <c r="E81" s="35"/>
      <c r="F81" s="23" t="s">
        <v>21</v>
      </c>
      <c r="G81" s="21" t="s">
        <v>40</v>
      </c>
      <c r="H81" s="24">
        <v>0.081</v>
      </c>
      <c r="I81" s="24">
        <f aca="true" t="shared" si="18" ref="I81:I89">512*1.18</f>
        <v>604.16</v>
      </c>
      <c r="J81" s="24">
        <f aca="true" t="shared" si="19" ref="J81:J89">I81*L81%</f>
        <v>453.12</v>
      </c>
      <c r="K81" s="25">
        <f aca="true" t="shared" si="20" ref="K81:K89">J81*H81</f>
        <v>36.70272</v>
      </c>
      <c r="L81" s="26">
        <v>75</v>
      </c>
    </row>
    <row r="82" spans="1:12" ht="45">
      <c r="A82" s="27"/>
      <c r="B82" s="35" t="s">
        <v>23</v>
      </c>
      <c r="C82" s="35"/>
      <c r="D82" s="35"/>
      <c r="E82" s="35"/>
      <c r="F82" s="23" t="s">
        <v>21</v>
      </c>
      <c r="G82" s="21" t="s">
        <v>40</v>
      </c>
      <c r="H82" s="24">
        <v>0.069</v>
      </c>
      <c r="I82" s="24">
        <f t="shared" si="18"/>
        <v>604.16</v>
      </c>
      <c r="J82" s="24">
        <f t="shared" si="19"/>
        <v>453.12</v>
      </c>
      <c r="K82" s="25">
        <f t="shared" si="20"/>
        <v>31.265280000000004</v>
      </c>
      <c r="L82" s="26">
        <v>75</v>
      </c>
    </row>
    <row r="83" spans="1:12" ht="45">
      <c r="A83" s="27"/>
      <c r="B83" s="35" t="s">
        <v>24</v>
      </c>
      <c r="C83" s="35"/>
      <c r="D83" s="35"/>
      <c r="E83" s="35"/>
      <c r="F83" s="23" t="s">
        <v>21</v>
      </c>
      <c r="G83" s="21" t="s">
        <v>40</v>
      </c>
      <c r="H83" s="24">
        <v>0.065</v>
      </c>
      <c r="I83" s="24">
        <f t="shared" si="18"/>
        <v>604.16</v>
      </c>
      <c r="J83" s="24">
        <f t="shared" si="19"/>
        <v>453.12</v>
      </c>
      <c r="K83" s="25">
        <f t="shared" si="20"/>
        <v>29.4528</v>
      </c>
      <c r="L83" s="26">
        <v>75</v>
      </c>
    </row>
    <row r="84" spans="1:12" ht="45">
      <c r="A84" s="27"/>
      <c r="B84" s="35" t="s">
        <v>25</v>
      </c>
      <c r="C84" s="35"/>
      <c r="D84" s="35"/>
      <c r="E84" s="35"/>
      <c r="F84" s="23" t="s">
        <v>21</v>
      </c>
      <c r="G84" s="21" t="s">
        <v>40</v>
      </c>
      <c r="H84" s="24">
        <v>0.044</v>
      </c>
      <c r="I84" s="24">
        <f t="shared" si="18"/>
        <v>604.16</v>
      </c>
      <c r="J84" s="24">
        <f t="shared" si="19"/>
        <v>453.12</v>
      </c>
      <c r="K84" s="25">
        <f t="shared" si="20"/>
        <v>19.937279999999998</v>
      </c>
      <c r="L84" s="26">
        <v>75</v>
      </c>
    </row>
    <row r="85" spans="1:12" ht="45">
      <c r="A85" s="27"/>
      <c r="B85" s="35" t="s">
        <v>26</v>
      </c>
      <c r="C85" s="35"/>
      <c r="D85" s="35"/>
      <c r="E85" s="35"/>
      <c r="F85" s="23" t="s">
        <v>21</v>
      </c>
      <c r="G85" s="21" t="s">
        <v>40</v>
      </c>
      <c r="H85" s="24">
        <v>0.025</v>
      </c>
      <c r="I85" s="24">
        <f t="shared" si="18"/>
        <v>604.16</v>
      </c>
      <c r="J85" s="24">
        <f t="shared" si="19"/>
        <v>453.12</v>
      </c>
      <c r="K85" s="25">
        <f t="shared" si="20"/>
        <v>11.328000000000001</v>
      </c>
      <c r="L85" s="26">
        <v>75</v>
      </c>
    </row>
    <row r="86" spans="1:12" ht="45">
      <c r="A86" s="27"/>
      <c r="B86" s="35" t="s">
        <v>27</v>
      </c>
      <c r="C86" s="35"/>
      <c r="D86" s="35"/>
      <c r="E86" s="35"/>
      <c r="F86" s="23" t="s">
        <v>21</v>
      </c>
      <c r="G86" s="21" t="s">
        <v>40</v>
      </c>
      <c r="H86" s="24">
        <v>0.015</v>
      </c>
      <c r="I86" s="24">
        <f t="shared" si="18"/>
        <v>604.16</v>
      </c>
      <c r="J86" s="24">
        <f t="shared" si="19"/>
        <v>453.12</v>
      </c>
      <c r="K86" s="25">
        <f t="shared" si="20"/>
        <v>6.7968</v>
      </c>
      <c r="L86" s="26">
        <v>75</v>
      </c>
    </row>
    <row r="87" spans="1:12" ht="45">
      <c r="A87" s="27"/>
      <c r="B87" s="35" t="s">
        <v>28</v>
      </c>
      <c r="C87" s="35"/>
      <c r="D87" s="35"/>
      <c r="E87" s="35"/>
      <c r="F87" s="23" t="s">
        <v>21</v>
      </c>
      <c r="G87" s="21" t="s">
        <v>40</v>
      </c>
      <c r="H87" s="24">
        <v>0.041</v>
      </c>
      <c r="I87" s="24">
        <f t="shared" si="18"/>
        <v>604.16</v>
      </c>
      <c r="J87" s="24">
        <f t="shared" si="19"/>
        <v>453.12</v>
      </c>
      <c r="K87" s="25">
        <f t="shared" si="20"/>
        <v>18.577920000000002</v>
      </c>
      <c r="L87" s="26">
        <v>75</v>
      </c>
    </row>
    <row r="88" spans="1:12" ht="45">
      <c r="A88" s="27"/>
      <c r="B88" s="35" t="s">
        <v>29</v>
      </c>
      <c r="C88" s="35"/>
      <c r="D88" s="35"/>
      <c r="E88" s="35"/>
      <c r="F88" s="23" t="s">
        <v>21</v>
      </c>
      <c r="G88" s="21" t="s">
        <v>40</v>
      </c>
      <c r="H88" s="24">
        <v>0.062</v>
      </c>
      <c r="I88" s="24">
        <f t="shared" si="18"/>
        <v>604.16</v>
      </c>
      <c r="J88" s="24">
        <f t="shared" si="19"/>
        <v>453.12</v>
      </c>
      <c r="K88" s="25">
        <f t="shared" si="20"/>
        <v>28.09344</v>
      </c>
      <c r="L88" s="26">
        <v>75</v>
      </c>
    </row>
    <row r="89" spans="1:12" ht="45">
      <c r="A89" s="27"/>
      <c r="B89" s="35" t="s">
        <v>30</v>
      </c>
      <c r="C89" s="35"/>
      <c r="D89" s="35"/>
      <c r="E89" s="35"/>
      <c r="F89" s="23" t="s">
        <v>21</v>
      </c>
      <c r="G89" s="21" t="s">
        <v>40</v>
      </c>
      <c r="H89" s="24">
        <v>0.078</v>
      </c>
      <c r="I89" s="24">
        <f t="shared" si="18"/>
        <v>604.16</v>
      </c>
      <c r="J89" s="24">
        <f t="shared" si="19"/>
        <v>453.12</v>
      </c>
      <c r="K89" s="25">
        <f t="shared" si="20"/>
        <v>35.34336</v>
      </c>
      <c r="L89" s="28">
        <v>75</v>
      </c>
    </row>
    <row r="90" spans="1:12" ht="15">
      <c r="A90" s="27"/>
      <c r="B90" s="35"/>
      <c r="C90" s="35"/>
      <c r="D90" s="35"/>
      <c r="E90" s="35"/>
      <c r="F90" s="18"/>
      <c r="G90" s="18"/>
      <c r="H90" s="24"/>
      <c r="I90" s="24"/>
      <c r="J90" s="24"/>
      <c r="K90" s="24"/>
      <c r="L90" s="26"/>
    </row>
    <row r="91" spans="1:12" ht="72" customHeight="1">
      <c r="A91" s="20" t="s">
        <v>43</v>
      </c>
      <c r="B91" s="35" t="s">
        <v>32</v>
      </c>
      <c r="C91" s="35"/>
      <c r="D91" s="35"/>
      <c r="E91" s="35"/>
      <c r="F91" s="18"/>
      <c r="G91" s="18"/>
      <c r="H91" s="24"/>
      <c r="I91" s="24"/>
      <c r="J91" s="24"/>
      <c r="K91" s="24"/>
      <c r="L91" s="26"/>
    </row>
    <row r="92" spans="1:12" ht="45">
      <c r="A92" s="27"/>
      <c r="B92" s="35" t="s">
        <v>20</v>
      </c>
      <c r="C92" s="35"/>
      <c r="D92" s="35"/>
      <c r="E92" s="35"/>
      <c r="F92" s="23" t="s">
        <v>21</v>
      </c>
      <c r="G92" s="21" t="s">
        <v>40</v>
      </c>
      <c r="H92" s="24">
        <v>0.102</v>
      </c>
      <c r="I92" s="24">
        <f aca="true" t="shared" si="21" ref="I92:I100">512*1.18</f>
        <v>604.16</v>
      </c>
      <c r="J92" s="24">
        <f aca="true" t="shared" si="22" ref="J92:J100">I92*L92%</f>
        <v>453.12</v>
      </c>
      <c r="K92" s="25">
        <f aca="true" t="shared" si="23" ref="K92:K100">J92*H92</f>
        <v>46.218239999999994</v>
      </c>
      <c r="L92" s="28">
        <v>75</v>
      </c>
    </row>
    <row r="93" spans="1:12" ht="45">
      <c r="A93" s="27"/>
      <c r="B93" s="35" t="s">
        <v>23</v>
      </c>
      <c r="C93" s="35"/>
      <c r="D93" s="35"/>
      <c r="E93" s="35"/>
      <c r="F93" s="23" t="s">
        <v>21</v>
      </c>
      <c r="G93" s="21" t="s">
        <v>40</v>
      </c>
      <c r="H93" s="24">
        <v>0.087</v>
      </c>
      <c r="I93" s="24">
        <f t="shared" si="21"/>
        <v>604.16</v>
      </c>
      <c r="J93" s="24">
        <f t="shared" si="22"/>
        <v>453.12</v>
      </c>
      <c r="K93" s="25">
        <f t="shared" si="23"/>
        <v>39.42144</v>
      </c>
      <c r="L93" s="28">
        <v>75</v>
      </c>
    </row>
    <row r="94" spans="1:12" ht="45">
      <c r="A94" s="27"/>
      <c r="B94" s="35" t="s">
        <v>24</v>
      </c>
      <c r="C94" s="35"/>
      <c r="D94" s="35"/>
      <c r="E94" s="35"/>
      <c r="F94" s="23" t="s">
        <v>21</v>
      </c>
      <c r="G94" s="21" t="s">
        <v>40</v>
      </c>
      <c r="H94" s="24">
        <v>0.081</v>
      </c>
      <c r="I94" s="24">
        <f t="shared" si="21"/>
        <v>604.16</v>
      </c>
      <c r="J94" s="24">
        <f t="shared" si="22"/>
        <v>453.12</v>
      </c>
      <c r="K94" s="25">
        <f t="shared" si="23"/>
        <v>36.70272</v>
      </c>
      <c r="L94" s="28">
        <v>75</v>
      </c>
    </row>
    <row r="95" spans="1:12" ht="45">
      <c r="A95" s="27"/>
      <c r="B95" s="35" t="s">
        <v>25</v>
      </c>
      <c r="C95" s="35"/>
      <c r="D95" s="35"/>
      <c r="E95" s="35"/>
      <c r="F95" s="23" t="s">
        <v>21</v>
      </c>
      <c r="G95" s="21" t="s">
        <v>40</v>
      </c>
      <c r="H95" s="24">
        <v>0.055</v>
      </c>
      <c r="I95" s="24">
        <f t="shared" si="21"/>
        <v>604.16</v>
      </c>
      <c r="J95" s="24">
        <f t="shared" si="22"/>
        <v>453.12</v>
      </c>
      <c r="K95" s="25">
        <f t="shared" si="23"/>
        <v>24.9216</v>
      </c>
      <c r="L95" s="28">
        <v>75</v>
      </c>
    </row>
    <row r="96" spans="1:12" ht="45">
      <c r="A96" s="27"/>
      <c r="B96" s="35" t="s">
        <v>26</v>
      </c>
      <c r="C96" s="35"/>
      <c r="D96" s="35"/>
      <c r="E96" s="35"/>
      <c r="F96" s="23" t="s">
        <v>21</v>
      </c>
      <c r="G96" s="21" t="s">
        <v>40</v>
      </c>
      <c r="H96" s="24">
        <v>0.031</v>
      </c>
      <c r="I96" s="24">
        <f t="shared" si="21"/>
        <v>604.16</v>
      </c>
      <c r="J96" s="24">
        <f t="shared" si="22"/>
        <v>453.12</v>
      </c>
      <c r="K96" s="25">
        <f t="shared" si="23"/>
        <v>14.04672</v>
      </c>
      <c r="L96" s="28">
        <v>75</v>
      </c>
    </row>
    <row r="97" spans="1:12" ht="45">
      <c r="A97" s="27"/>
      <c r="B97" s="35" t="s">
        <v>27</v>
      </c>
      <c r="C97" s="35"/>
      <c r="D97" s="35"/>
      <c r="E97" s="35"/>
      <c r="F97" s="23" t="s">
        <v>21</v>
      </c>
      <c r="G97" s="21" t="s">
        <v>40</v>
      </c>
      <c r="H97" s="24">
        <v>0.019</v>
      </c>
      <c r="I97" s="24">
        <f t="shared" si="21"/>
        <v>604.16</v>
      </c>
      <c r="J97" s="24">
        <f t="shared" si="22"/>
        <v>453.12</v>
      </c>
      <c r="K97" s="25">
        <f t="shared" si="23"/>
        <v>8.60928</v>
      </c>
      <c r="L97" s="28">
        <v>75</v>
      </c>
    </row>
    <row r="98" spans="1:12" ht="45">
      <c r="A98" s="27"/>
      <c r="B98" s="35" t="s">
        <v>28</v>
      </c>
      <c r="C98" s="35"/>
      <c r="D98" s="35"/>
      <c r="E98" s="35"/>
      <c r="F98" s="23" t="s">
        <v>21</v>
      </c>
      <c r="G98" s="21" t="s">
        <v>40</v>
      </c>
      <c r="H98" s="24">
        <v>0.051</v>
      </c>
      <c r="I98" s="24">
        <f t="shared" si="21"/>
        <v>604.16</v>
      </c>
      <c r="J98" s="24">
        <f t="shared" si="22"/>
        <v>453.12</v>
      </c>
      <c r="K98" s="25">
        <f t="shared" si="23"/>
        <v>23.109119999999997</v>
      </c>
      <c r="L98" s="28">
        <v>75</v>
      </c>
    </row>
    <row r="99" spans="1:12" ht="45">
      <c r="A99" s="27"/>
      <c r="B99" s="35" t="s">
        <v>29</v>
      </c>
      <c r="C99" s="35"/>
      <c r="D99" s="35"/>
      <c r="E99" s="35"/>
      <c r="F99" s="23" t="s">
        <v>21</v>
      </c>
      <c r="G99" s="21" t="s">
        <v>40</v>
      </c>
      <c r="H99" s="24">
        <v>0.077</v>
      </c>
      <c r="I99" s="24">
        <f t="shared" si="21"/>
        <v>604.16</v>
      </c>
      <c r="J99" s="24">
        <f t="shared" si="22"/>
        <v>453.12</v>
      </c>
      <c r="K99" s="25">
        <f t="shared" si="23"/>
        <v>34.89024</v>
      </c>
      <c r="L99" s="28">
        <v>75</v>
      </c>
    </row>
    <row r="100" spans="1:12" ht="45">
      <c r="A100" s="27"/>
      <c r="B100" s="35" t="s">
        <v>30</v>
      </c>
      <c r="C100" s="35"/>
      <c r="D100" s="35"/>
      <c r="E100" s="35"/>
      <c r="F100" s="23" t="s">
        <v>21</v>
      </c>
      <c r="G100" s="21" t="s">
        <v>40</v>
      </c>
      <c r="H100" s="24">
        <v>0.097</v>
      </c>
      <c r="I100" s="24">
        <f t="shared" si="21"/>
        <v>604.16</v>
      </c>
      <c r="J100" s="24">
        <f t="shared" si="22"/>
        <v>453.12</v>
      </c>
      <c r="K100" s="25">
        <f t="shared" si="23"/>
        <v>43.95264</v>
      </c>
      <c r="L100" s="28">
        <v>75</v>
      </c>
    </row>
    <row r="101" spans="1:12" ht="15">
      <c r="A101" s="22">
        <v>2</v>
      </c>
      <c r="B101" s="35" t="s">
        <v>44</v>
      </c>
      <c r="C101" s="35"/>
      <c r="D101" s="35"/>
      <c r="E101" s="35"/>
      <c r="F101" s="18"/>
      <c r="G101" s="18"/>
      <c r="H101" s="18"/>
      <c r="I101" s="18"/>
      <c r="J101" s="18"/>
      <c r="K101" s="18"/>
      <c r="L101" s="19"/>
    </row>
    <row r="102" spans="1:12" ht="72" customHeight="1">
      <c r="A102" s="20" t="s">
        <v>45</v>
      </c>
      <c r="B102" s="35" t="s">
        <v>46</v>
      </c>
      <c r="C102" s="35"/>
      <c r="D102" s="35"/>
      <c r="E102" s="35"/>
      <c r="F102" s="18"/>
      <c r="G102" s="18"/>
      <c r="H102" s="18"/>
      <c r="I102" s="18"/>
      <c r="J102" s="18"/>
      <c r="K102" s="18"/>
      <c r="L102" s="19"/>
    </row>
    <row r="103" spans="1:12" ht="30">
      <c r="A103" s="20" t="s">
        <v>47</v>
      </c>
      <c r="B103" s="35" t="s">
        <v>48</v>
      </c>
      <c r="C103" s="35"/>
      <c r="D103" s="35"/>
      <c r="E103" s="35"/>
      <c r="F103" s="23" t="s">
        <v>21</v>
      </c>
      <c r="G103" s="21" t="s">
        <v>49</v>
      </c>
      <c r="H103" s="24">
        <v>0.237</v>
      </c>
      <c r="I103" s="24">
        <f>512*1.18</f>
        <v>604.16</v>
      </c>
      <c r="J103" s="25">
        <f>I103*L103%</f>
        <v>543.744</v>
      </c>
      <c r="K103" s="25">
        <f>J103*H103</f>
        <v>128.867328</v>
      </c>
      <c r="L103" s="26">
        <v>90</v>
      </c>
    </row>
    <row r="104" spans="1:12" ht="25.5" customHeight="1">
      <c r="A104" s="20" t="s">
        <v>50</v>
      </c>
      <c r="B104" s="35" t="s">
        <v>51</v>
      </c>
      <c r="C104" s="35"/>
      <c r="D104" s="35"/>
      <c r="E104" s="35"/>
      <c r="F104" s="23" t="s">
        <v>21</v>
      </c>
      <c r="G104" s="21" t="s">
        <v>49</v>
      </c>
      <c r="H104" s="24">
        <v>0.15</v>
      </c>
      <c r="I104" s="24">
        <f>512*1.18</f>
        <v>604.16</v>
      </c>
      <c r="J104" s="25">
        <f>I104*L104%</f>
        <v>543.744</v>
      </c>
      <c r="K104" s="25">
        <f>J104*H104</f>
        <v>81.5616</v>
      </c>
      <c r="L104" s="26">
        <v>90</v>
      </c>
    </row>
    <row r="105" spans="1:12" ht="43.5" customHeight="1">
      <c r="A105" s="20" t="s">
        <v>52</v>
      </c>
      <c r="B105" s="35" t="s">
        <v>53</v>
      </c>
      <c r="C105" s="35"/>
      <c r="D105" s="35"/>
      <c r="E105" s="35"/>
      <c r="F105" s="23" t="s">
        <v>21</v>
      </c>
      <c r="G105" s="21" t="s">
        <v>49</v>
      </c>
      <c r="H105" s="24">
        <v>0.252</v>
      </c>
      <c r="I105" s="24">
        <f>512*1.18</f>
        <v>604.16</v>
      </c>
      <c r="J105" s="25">
        <f>I105*L105%</f>
        <v>543.744</v>
      </c>
      <c r="K105" s="25">
        <f>J105*H105</f>
        <v>137.02348800000001</v>
      </c>
      <c r="L105" s="26">
        <v>90</v>
      </c>
    </row>
    <row r="106" spans="1:12" ht="15">
      <c r="A106" s="22"/>
      <c r="B106" s="35"/>
      <c r="C106" s="35"/>
      <c r="D106" s="35"/>
      <c r="E106" s="35"/>
      <c r="F106" s="23"/>
      <c r="G106" s="21"/>
      <c r="H106" s="24"/>
      <c r="I106" s="24"/>
      <c r="J106" s="24"/>
      <c r="K106" s="25"/>
      <c r="L106" s="26"/>
    </row>
    <row r="107" spans="1:12" ht="74.25" customHeight="1">
      <c r="A107" s="20" t="s">
        <v>54</v>
      </c>
      <c r="B107" s="35" t="s">
        <v>55</v>
      </c>
      <c r="C107" s="35"/>
      <c r="D107" s="35"/>
      <c r="E107" s="35"/>
      <c r="F107" s="23"/>
      <c r="G107" s="21"/>
      <c r="H107" s="24"/>
      <c r="I107" s="24"/>
      <c r="J107" s="24"/>
      <c r="K107" s="25"/>
      <c r="L107" s="26"/>
    </row>
    <row r="108" spans="1:12" ht="44.25" customHeight="1">
      <c r="A108" s="20" t="s">
        <v>56</v>
      </c>
      <c r="B108" s="35" t="s">
        <v>57</v>
      </c>
      <c r="C108" s="35"/>
      <c r="D108" s="35"/>
      <c r="E108" s="35"/>
      <c r="F108" s="23" t="s">
        <v>21</v>
      </c>
      <c r="G108" s="21" t="s">
        <v>49</v>
      </c>
      <c r="H108" s="24">
        <v>0.21</v>
      </c>
      <c r="I108" s="24">
        <f>512*1.18</f>
        <v>604.16</v>
      </c>
      <c r="J108" s="25">
        <f>I108*L108%</f>
        <v>543.744</v>
      </c>
      <c r="K108" s="25">
        <f>J108*H108</f>
        <v>114.18624</v>
      </c>
      <c r="L108" s="26">
        <v>90</v>
      </c>
    </row>
    <row r="109" spans="1:12" ht="41.25" customHeight="1">
      <c r="A109" s="20" t="s">
        <v>58</v>
      </c>
      <c r="B109" s="35" t="s">
        <v>59</v>
      </c>
      <c r="C109" s="35"/>
      <c r="D109" s="35"/>
      <c r="E109" s="35"/>
      <c r="F109" s="23" t="s">
        <v>21</v>
      </c>
      <c r="G109" s="21" t="s">
        <v>49</v>
      </c>
      <c r="H109" s="24">
        <v>0.155</v>
      </c>
      <c r="I109" s="24">
        <f>512*1.18</f>
        <v>604.16</v>
      </c>
      <c r="J109" s="25">
        <f>I109*L109%</f>
        <v>543.744</v>
      </c>
      <c r="K109" s="25">
        <f>J109*H109</f>
        <v>84.28032</v>
      </c>
      <c r="L109" s="26">
        <v>90</v>
      </c>
    </row>
    <row r="110" spans="1:12" ht="27" customHeight="1" thickBot="1">
      <c r="A110" s="29" t="s">
        <v>60</v>
      </c>
      <c r="B110" s="36" t="s">
        <v>61</v>
      </c>
      <c r="C110" s="36"/>
      <c r="D110" s="36"/>
      <c r="E110" s="36"/>
      <c r="F110" s="31" t="s">
        <v>21</v>
      </c>
      <c r="G110" s="30" t="s">
        <v>49</v>
      </c>
      <c r="H110" s="32">
        <v>0.068</v>
      </c>
      <c r="I110" s="32">
        <f>512*1.18</f>
        <v>604.16</v>
      </c>
      <c r="J110" s="33">
        <f>I110*L110%</f>
        <v>543.744</v>
      </c>
      <c r="K110" s="33">
        <f>J110*H110</f>
        <v>36.974592</v>
      </c>
      <c r="L110" s="34">
        <v>90</v>
      </c>
    </row>
  </sheetData>
  <mergeCells count="109">
    <mergeCell ref="C5:J5"/>
    <mergeCell ref="A7:A8"/>
    <mergeCell ref="B7:E8"/>
    <mergeCell ref="F7:F8"/>
    <mergeCell ref="G7:H7"/>
    <mergeCell ref="I7:K7"/>
    <mergeCell ref="L7:L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8:E108"/>
    <mergeCell ref="B109:E109"/>
    <mergeCell ref="B110:E110"/>
    <mergeCell ref="B104:E104"/>
    <mergeCell ref="B105:E105"/>
    <mergeCell ref="B106:E106"/>
    <mergeCell ref="B107:E1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Taliya</cp:lastModifiedBy>
  <dcterms:created xsi:type="dcterms:W3CDTF">2005-05-04T08:41:31Z</dcterms:created>
  <dcterms:modified xsi:type="dcterms:W3CDTF">2005-06-23T05:30:21Z</dcterms:modified>
  <cp:category/>
  <cp:version/>
  <cp:contentType/>
  <cp:contentStatus/>
</cp:coreProperties>
</file>