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<sst xmlns="http://schemas.openxmlformats.org/spreadsheetml/2006/main" count="47" uniqueCount="45">
  <si>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</si>
  <si>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</si>
  <si>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</si>
  <si>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</si>
  <si>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</si>
  <si>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</si>
  <si>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</si>
  <si>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</si>
  <si>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</si>
  <si>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</si>
  <si>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</si>
  <si>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</si>
  <si>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</si>
  <si>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</si>
  <si>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</si>
  <si>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</si>
  <si>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</si>
  <si>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</si>
  <si>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</si>
  <si>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</si>
  <si>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</si>
  <si>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</si>
  <si>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</si>
  <si>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</si>
  <si>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</si>
  <si>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</si>
  <si>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</si>
  <si>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</si>
  <si>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</si>
  <si>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</si>
  <si>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</si>
  <si>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</si>
  <si>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</si>
  <si>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</si>
  <si>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</si>
  <si>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</si>
  <si>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</si>
  <si>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</si>
  <si>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</si>
  <si>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</si>
  <si>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</si>
  <si>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</si>
  <si>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</si>
  <si>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2014 год</t>
  </si>
  <si>
    <t>Отдел дознания (по г.Сургуту и Сургутскому району) 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</si>
</sst>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370</c:v>
                </c:pt>
                <c:pt idx="1">
                  <c:v>190</c:v>
                </c:pt>
                <c:pt idx="2">
                  <c:v>245</c:v>
                </c:pt>
              </c:numCache>
            </c:numRef>
          </c:val>
        </c:ser>
        <c:ser>
          <c:idx val="1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374</c:v>
                </c:pt>
                <c:pt idx="1">
                  <c:v>183</c:v>
                </c:pt>
                <c:pt idx="2">
                  <c:v>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285288"/>
        <c:axId val="246285680"/>
      </c:barChart>
      <c:catAx>
        <c:axId val="24628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6285680"/>
        <c:crosses val="autoZero"/>
        <c:auto val="1"/>
        <c:lblAlgn val="ctr"/>
        <c:lblOffset val="100"/>
        <c:noMultiLvlLbl val="0"/>
      </c:catAx>
      <c:valAx>
        <c:axId val="2462856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6285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76</c:v>
                </c:pt>
                <c:pt idx="1">
                  <c:v>36</c:v>
                </c:pt>
                <c:pt idx="2">
                  <c:v>5</c:v>
                </c:pt>
                <c:pt idx="3">
                  <c:v>61</c:v>
                </c:pt>
                <c:pt idx="4">
                  <c:v>31</c:v>
                </c:pt>
                <c:pt idx="5">
                  <c:v>30</c:v>
                </c:pt>
                <c:pt idx="6">
                  <c:v>131</c:v>
                </c:pt>
                <c:pt idx="7">
                  <c:v>190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87</c:v>
                </c:pt>
                <c:pt idx="1">
                  <c:v>18</c:v>
                </c:pt>
                <c:pt idx="2">
                  <c:v>12</c:v>
                </c:pt>
                <c:pt idx="3">
                  <c:v>50</c:v>
                </c:pt>
                <c:pt idx="4">
                  <c:v>30</c:v>
                </c:pt>
                <c:pt idx="5">
                  <c:v>54</c:v>
                </c:pt>
                <c:pt idx="6">
                  <c:v>123</c:v>
                </c:pt>
                <c:pt idx="7">
                  <c:v>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286464"/>
        <c:axId val="246286856"/>
      </c:barChart>
      <c:catAx>
        <c:axId val="24628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6286856"/>
        <c:crosses val="autoZero"/>
        <c:auto val="1"/>
        <c:lblAlgn val="ctr"/>
        <c:lblOffset val="0"/>
        <c:tickLblSkip val="1"/>
        <c:noMultiLvlLbl val="0"/>
      </c:catAx>
      <c:valAx>
        <c:axId val="2462868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6286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29</c:v>
                </c:pt>
                <c:pt idx="1">
                  <c:v>62</c:v>
                </c:pt>
                <c:pt idx="2">
                  <c:v>10</c:v>
                </c:pt>
                <c:pt idx="3">
                  <c:v>69</c:v>
                </c:pt>
                <c:pt idx="4">
                  <c:v>44</c:v>
                </c:pt>
                <c:pt idx="5">
                  <c:v>3</c:v>
                </c:pt>
                <c:pt idx="6">
                  <c:v>14</c:v>
                </c:pt>
                <c:pt idx="7">
                  <c:v>26</c:v>
                </c:pt>
                <c:pt idx="8">
                  <c:v>100</c:v>
                </c:pt>
                <c:pt idx="9">
                  <c:v>13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25</c:v>
                </c:pt>
                <c:pt idx="1">
                  <c:v>45</c:v>
                </c:pt>
                <c:pt idx="2">
                  <c:v>20</c:v>
                </c:pt>
                <c:pt idx="3">
                  <c:v>70</c:v>
                </c:pt>
                <c:pt idx="4">
                  <c:v>62</c:v>
                </c:pt>
                <c:pt idx="5">
                  <c:v>0</c:v>
                </c:pt>
                <c:pt idx="6">
                  <c:v>20</c:v>
                </c:pt>
                <c:pt idx="7">
                  <c:v>22</c:v>
                </c:pt>
                <c:pt idx="8">
                  <c:v>100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284896"/>
        <c:axId val="246287640"/>
      </c:barChart>
      <c:catAx>
        <c:axId val="24628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6287640"/>
        <c:crosses val="autoZero"/>
        <c:auto val="1"/>
        <c:lblAlgn val="ctr"/>
        <c:lblOffset val="100"/>
        <c:tickLblSkip val="1"/>
        <c:noMultiLvlLbl val="0"/>
      </c:catAx>
      <c:valAx>
        <c:axId val="246287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6284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76</c:v>
                </c:pt>
                <c:pt idx="1">
                  <c:v>36</c:v>
                </c:pt>
                <c:pt idx="2">
                  <c:v>5</c:v>
                </c:pt>
                <c:pt idx="3">
                  <c:v>61</c:v>
                </c:pt>
                <c:pt idx="4">
                  <c:v>31</c:v>
                </c:pt>
                <c:pt idx="5">
                  <c:v>30</c:v>
                </c:pt>
                <c:pt idx="6">
                  <c:v>131</c:v>
                </c:pt>
                <c:pt idx="7">
                  <c:v>190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29</c:v>
                </c:pt>
                <c:pt idx="1">
                  <c:v>62</c:v>
                </c:pt>
                <c:pt idx="2">
                  <c:v>10</c:v>
                </c:pt>
                <c:pt idx="3">
                  <c:v>69</c:v>
                </c:pt>
                <c:pt idx="4">
                  <c:v>44</c:v>
                </c:pt>
                <c:pt idx="5">
                  <c:v>3</c:v>
                </c:pt>
                <c:pt idx="6">
                  <c:v>14</c:v>
                </c:pt>
                <c:pt idx="7">
                  <c:v>26</c:v>
                </c:pt>
                <c:pt idx="8">
                  <c:v>100</c:v>
                </c:pt>
                <c:pt idx="9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3" zoomScaleNormal="100" workbookViewId="0">
      <selection activeCell="D42" sqref="D42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41</v>
      </c>
      <c r="C1" s="55"/>
      <c r="D1" s="36">
        <f ca="1">TODAY()</f>
        <v>42326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370</v>
      </c>
      <c r="D5" s="25">
        <v>374</v>
      </c>
      <c r="E5" s="10">
        <f t="shared" ref="E5:E16" si="0">IF(C5*100/D5-100&gt;100,C5/D5,C5*100/D5-100)</f>
        <v>-1.0695187165775337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190</v>
      </c>
      <c r="D6" s="25">
        <v>183</v>
      </c>
      <c r="E6" s="10">
        <f t="shared" si="0"/>
        <v>3.8251366120218648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61845330</v>
      </c>
      <c r="D7" s="27">
        <v>86819720</v>
      </c>
      <c r="E7" s="10">
        <f t="shared" si="0"/>
        <v>-28.765803437283608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1</v>
      </c>
      <c r="E8" s="10">
        <f t="shared" si="0"/>
        <v>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57343890</v>
      </c>
      <c r="D9" s="29">
        <v>65000000</v>
      </c>
      <c r="E9" s="10">
        <f t="shared" si="0"/>
        <v>-11.778630769230773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4</v>
      </c>
      <c r="D10" s="31">
        <v>8</v>
      </c>
      <c r="E10" s="10">
        <f t="shared" si="0"/>
        <v>-50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2</v>
      </c>
      <c r="E11" s="10">
        <f t="shared" si="0"/>
        <v>-100</v>
      </c>
      <c r="F11" s="11" t="str">
        <f t="shared" si="1"/>
        <v>%</v>
      </c>
    </row>
    <row r="12" spans="1:7" ht="17.25" x14ac:dyDescent="0.3">
      <c r="A12" s="8">
        <v>8</v>
      </c>
      <c r="B12" s="12" t="s">
        <v>18</v>
      </c>
      <c r="C12" s="30">
        <v>245</v>
      </c>
      <c r="D12" s="31">
        <v>223</v>
      </c>
      <c r="E12" s="10">
        <f t="shared" si="0"/>
        <v>9.8654708520179355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14</v>
      </c>
      <c r="D13" s="31">
        <v>19</v>
      </c>
      <c r="E13" s="10">
        <f t="shared" si="0"/>
        <v>-26.315789473684205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2</v>
      </c>
      <c r="E14" s="10">
        <f t="shared" si="0"/>
        <v>-100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70</v>
      </c>
      <c r="D15" s="31">
        <v>184</v>
      </c>
      <c r="E15" s="10">
        <f t="shared" si="0"/>
        <v>-61.956521739130437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115550000</v>
      </c>
      <c r="D16" s="31">
        <v>212270000</v>
      </c>
      <c r="E16" s="10">
        <f t="shared" si="0"/>
        <v>-45.564611108493899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76</v>
      </c>
      <c r="D18" s="23">
        <v>87</v>
      </c>
      <c r="E18" s="10">
        <f t="shared" ref="E18:E25" si="2">IF(C18*100/D18-100&gt;100,C18/D18,C18*100/D18-100)</f>
        <v>-12.643678160919535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36</v>
      </c>
      <c r="D19" s="23">
        <v>18</v>
      </c>
      <c r="E19" s="10">
        <f t="shared" si="2"/>
        <v>100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5</v>
      </c>
      <c r="D20" s="23">
        <v>12</v>
      </c>
      <c r="E20" s="10">
        <f t="shared" si="2"/>
        <v>-58.333333333333336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61</v>
      </c>
      <c r="D21" s="23">
        <v>50</v>
      </c>
      <c r="E21" s="10">
        <f t="shared" si="2"/>
        <v>22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31</v>
      </c>
      <c r="D22" s="23">
        <v>30</v>
      </c>
      <c r="E22" s="10">
        <f t="shared" si="2"/>
        <v>3.3333333333333286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30</v>
      </c>
      <c r="D23" s="23">
        <v>54</v>
      </c>
      <c r="E23" s="10">
        <f t="shared" si="2"/>
        <v>-44.444444444444443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131</v>
      </c>
      <c r="D24" s="23">
        <v>123</v>
      </c>
      <c r="E24" s="10">
        <f t="shared" si="2"/>
        <v>6.5040650406504028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190</v>
      </c>
      <c r="D25" s="23">
        <v>183</v>
      </c>
      <c r="E25" s="10">
        <f t="shared" si="2"/>
        <v>3.8251366120218648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29</v>
      </c>
      <c r="D27" s="23">
        <v>25</v>
      </c>
      <c r="E27" s="10">
        <f t="shared" ref="E27:E42" si="4">IF(C27*100/D27-100&gt;100,C27/D27,C27*100/D27-100)</f>
        <v>16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62</v>
      </c>
      <c r="D28" s="23">
        <v>45</v>
      </c>
      <c r="E28" s="10">
        <f>IF(C28*100/D28-100&gt;100,C28/D28,C28*100/D28-100)</f>
        <v>37.777777777777771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10</v>
      </c>
      <c r="D29" s="23">
        <v>20</v>
      </c>
      <c r="E29" s="10">
        <f>IF(C29*100/D29-100&gt;100,C29/D29,C29*100/D29-100)</f>
        <v>-50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69</v>
      </c>
      <c r="D30" s="23">
        <v>70</v>
      </c>
      <c r="E30" s="10">
        <f t="shared" si="4"/>
        <v>-1.4285714285714306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44</v>
      </c>
      <c r="D31" s="23">
        <v>62</v>
      </c>
      <c r="E31" s="10">
        <f t="shared" si="4"/>
        <v>-29.032258064516128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3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39" t="s">
        <v>39</v>
      </c>
      <c r="B33" s="40"/>
      <c r="C33" s="22">
        <v>14</v>
      </c>
      <c r="D33" s="23">
        <v>20</v>
      </c>
      <c r="E33" s="10">
        <f t="shared" si="4"/>
        <v>-30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26</v>
      </c>
      <c r="D34" s="23">
        <v>22</v>
      </c>
      <c r="E34" s="10">
        <f t="shared" si="4"/>
        <v>18.181818181818187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100</v>
      </c>
      <c r="D35" s="23">
        <v>100</v>
      </c>
      <c r="E35" s="10">
        <f t="shared" si="4"/>
        <v>0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13</v>
      </c>
      <c r="D36" s="23">
        <v>10</v>
      </c>
      <c r="E36" s="10">
        <f t="shared" si="4"/>
        <v>30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33</v>
      </c>
      <c r="D37" s="23">
        <v>37</v>
      </c>
      <c r="E37" s="10">
        <f t="shared" si="4"/>
        <v>-10.810810810810807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303</v>
      </c>
      <c r="D38" s="23">
        <v>295</v>
      </c>
      <c r="E38" s="10">
        <f t="shared" si="4"/>
        <v>2.711864406779668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7425</v>
      </c>
      <c r="D39" s="23">
        <v>4091</v>
      </c>
      <c r="E39" s="10">
        <f t="shared" si="4"/>
        <v>81.495966756294308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9273</v>
      </c>
      <c r="D40" s="23">
        <v>10628</v>
      </c>
      <c r="E40" s="10">
        <f t="shared" si="4"/>
        <v>-12.749341362438841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6</v>
      </c>
      <c r="D41" s="23">
        <v>10</v>
      </c>
      <c r="E41" s="10">
        <f t="shared" si="4"/>
        <v>-40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81</v>
      </c>
      <c r="D42" s="23">
        <v>112</v>
      </c>
      <c r="E42" s="10">
        <f t="shared" si="4"/>
        <v>-27.678571428571431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44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2015-11-11T04:56:40Z</cp:lastPrinted>
  <dcterms:created xsi:type="dcterms:W3CDTF">1997-03-25T06:43:11Z</dcterms:created>
  <dcterms:modified xsi:type="dcterms:W3CDTF">2015-11-18T06:23:35Z</dcterms:modified>
</cp:coreProperties>
</file>