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НЕ Удалять ОТДЕЛ ДОЗНАНИЯ\ОСНОВНЫЕ НАПРаВЛЕНИЯ\ОТЧЕТЫ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<sst xmlns="http://schemas.openxmlformats.org/spreadsheetml/2006/main" count="46" uniqueCount="44">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</sst>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140</c:v>
                </c:pt>
                <c:pt idx="1">
                  <c:v>93</c:v>
                </c:pt>
                <c:pt idx="2">
                  <c:v>96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155</c:v>
                </c:pt>
                <c:pt idx="1">
                  <c:v>109</c:v>
                </c:pt>
                <c:pt idx="2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52744"/>
        <c:axId val="234745688"/>
      </c:barChart>
      <c:catAx>
        <c:axId val="23475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745688"/>
        <c:crosses val="autoZero"/>
        <c:auto val="1"/>
        <c:lblAlgn val="ctr"/>
        <c:lblOffset val="100"/>
        <c:noMultiLvlLbl val="0"/>
      </c:catAx>
      <c:valAx>
        <c:axId val="234745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752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42</c:v>
                </c:pt>
                <c:pt idx="1">
                  <c:v>11</c:v>
                </c:pt>
                <c:pt idx="2">
                  <c:v>6</c:v>
                </c:pt>
                <c:pt idx="3">
                  <c:v>13</c:v>
                </c:pt>
                <c:pt idx="4">
                  <c:v>5</c:v>
                </c:pt>
                <c:pt idx="5">
                  <c:v>10</c:v>
                </c:pt>
                <c:pt idx="6">
                  <c:v>53</c:v>
                </c:pt>
                <c:pt idx="7">
                  <c:v>93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36</c:v>
                </c:pt>
                <c:pt idx="1">
                  <c:v>15</c:v>
                </c:pt>
                <c:pt idx="2">
                  <c:v>2</c:v>
                </c:pt>
                <c:pt idx="3">
                  <c:v>16</c:v>
                </c:pt>
                <c:pt idx="4">
                  <c:v>15</c:v>
                </c:pt>
                <c:pt idx="5">
                  <c:v>20</c:v>
                </c:pt>
                <c:pt idx="6">
                  <c:v>51</c:v>
                </c:pt>
                <c:pt idx="7">
                  <c:v>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150160"/>
        <c:axId val="237150552"/>
      </c:barChart>
      <c:catAx>
        <c:axId val="23715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7150552"/>
        <c:crosses val="autoZero"/>
        <c:auto val="1"/>
        <c:lblAlgn val="ctr"/>
        <c:lblOffset val="0"/>
        <c:tickLblSkip val="1"/>
        <c:noMultiLvlLbl val="0"/>
      </c:catAx>
      <c:valAx>
        <c:axId val="2371505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715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20</c:v>
                </c:pt>
                <c:pt idx="1">
                  <c:v>19</c:v>
                </c:pt>
                <c:pt idx="2">
                  <c:v>2</c:v>
                </c:pt>
                <c:pt idx="3">
                  <c:v>20</c:v>
                </c:pt>
                <c:pt idx="4">
                  <c:v>9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46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8</c:v>
                </c:pt>
                <c:pt idx="1">
                  <c:v>23</c:v>
                </c:pt>
                <c:pt idx="2">
                  <c:v>7</c:v>
                </c:pt>
                <c:pt idx="3">
                  <c:v>22</c:v>
                </c:pt>
                <c:pt idx="4">
                  <c:v>29</c:v>
                </c:pt>
                <c:pt idx="5">
                  <c:v>2</c:v>
                </c:pt>
                <c:pt idx="6">
                  <c:v>9</c:v>
                </c:pt>
                <c:pt idx="7">
                  <c:v>9</c:v>
                </c:pt>
                <c:pt idx="8">
                  <c:v>41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48040"/>
        <c:axId val="237151336"/>
      </c:barChart>
      <c:catAx>
        <c:axId val="23474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7151336"/>
        <c:crosses val="autoZero"/>
        <c:auto val="1"/>
        <c:lblAlgn val="ctr"/>
        <c:lblOffset val="100"/>
        <c:tickLblSkip val="1"/>
        <c:noMultiLvlLbl val="0"/>
      </c:catAx>
      <c:valAx>
        <c:axId val="237151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748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42</c:v>
                </c:pt>
                <c:pt idx="1">
                  <c:v>11</c:v>
                </c:pt>
                <c:pt idx="2">
                  <c:v>6</c:v>
                </c:pt>
                <c:pt idx="3">
                  <c:v>13</c:v>
                </c:pt>
                <c:pt idx="4">
                  <c:v>5</c:v>
                </c:pt>
                <c:pt idx="5">
                  <c:v>10</c:v>
                </c:pt>
                <c:pt idx="6">
                  <c:v>53</c:v>
                </c:pt>
                <c:pt idx="7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20</c:v>
                </c:pt>
                <c:pt idx="1">
                  <c:v>19</c:v>
                </c:pt>
                <c:pt idx="2">
                  <c:v>2</c:v>
                </c:pt>
                <c:pt idx="3">
                  <c:v>20</c:v>
                </c:pt>
                <c:pt idx="4">
                  <c:v>9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46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2" sqref="D42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v>42514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>
        <v>2015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140</v>
      </c>
      <c r="D5" s="25">
        <v>155</v>
      </c>
      <c r="E5" s="10">
        <f t="shared" ref="E5:E16" si="0">IF(C5*100/D5-100&gt;100,C5/D5,C5*100/D5-100)</f>
        <v>-9.6774193548387046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93</v>
      </c>
      <c r="D6" s="25">
        <v>109</v>
      </c>
      <c r="E6" s="10">
        <f t="shared" si="0"/>
        <v>-14.678899082568805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3831851</v>
      </c>
      <c r="D7" s="27">
        <v>1628521241</v>
      </c>
      <c r="E7" s="10">
        <f t="shared" si="0"/>
        <v>-99.764703652397742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2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1626047777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7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96</v>
      </c>
      <c r="D12" s="31">
        <v>98</v>
      </c>
      <c r="E12" s="10">
        <f t="shared" si="0"/>
        <v>-2.0408163265306172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10</v>
      </c>
      <c r="D13" s="31">
        <v>4</v>
      </c>
      <c r="E13" s="10">
        <f t="shared" si="0"/>
        <v>2.5</v>
      </c>
      <c r="F13" s="11" t="str">
        <f t="shared" si="1"/>
        <v>раз</v>
      </c>
    </row>
    <row r="14" spans="1:7" ht="17.25" x14ac:dyDescent="0.3">
      <c r="A14" s="8">
        <v>10</v>
      </c>
      <c r="B14" s="12" t="s">
        <v>6</v>
      </c>
      <c r="C14" s="30">
        <v>2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89</v>
      </c>
      <c r="D15" s="31">
        <v>56</v>
      </c>
      <c r="E15" s="10">
        <f t="shared" si="0"/>
        <v>58.928571428571416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11500000</v>
      </c>
      <c r="D16" s="31">
        <v>91750000</v>
      </c>
      <c r="E16" s="10">
        <f t="shared" si="0"/>
        <v>-87.465940054495917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42</v>
      </c>
      <c r="D18" s="23">
        <v>36</v>
      </c>
      <c r="E18" s="10">
        <f t="shared" ref="E18:E25" si="2">IF(C18*100/D18-100&gt;100,C18/D18,C18*100/D18-100)</f>
        <v>16.666666666666671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11</v>
      </c>
      <c r="D19" s="23">
        <v>15</v>
      </c>
      <c r="E19" s="10">
        <f t="shared" si="2"/>
        <v>-26.666666666666671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6</v>
      </c>
      <c r="D20" s="23">
        <v>2</v>
      </c>
      <c r="E20" s="10">
        <f t="shared" si="2"/>
        <v>3</v>
      </c>
      <c r="F20" s="11" t="str">
        <f t="shared" si="3"/>
        <v>раз</v>
      </c>
    </row>
    <row r="21" spans="1:6" ht="16.5" x14ac:dyDescent="0.25">
      <c r="A21" s="39" t="s">
        <v>23</v>
      </c>
      <c r="B21" s="40"/>
      <c r="C21" s="22">
        <v>13</v>
      </c>
      <c r="D21" s="23">
        <v>16</v>
      </c>
      <c r="E21" s="10">
        <f t="shared" si="2"/>
        <v>-18.75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5</v>
      </c>
      <c r="D22" s="23">
        <v>15</v>
      </c>
      <c r="E22" s="10">
        <f t="shared" si="2"/>
        <v>-66.666666666666657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10</v>
      </c>
      <c r="D23" s="23">
        <v>20</v>
      </c>
      <c r="E23" s="10">
        <f t="shared" si="2"/>
        <v>-50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53</v>
      </c>
      <c r="D24" s="23">
        <v>51</v>
      </c>
      <c r="E24" s="10">
        <f t="shared" si="2"/>
        <v>3.9215686274509807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93</v>
      </c>
      <c r="D25" s="23">
        <v>109</v>
      </c>
      <c r="E25" s="10">
        <f t="shared" si="2"/>
        <v>-14.678899082568805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20</v>
      </c>
      <c r="D27" s="23">
        <v>8</v>
      </c>
      <c r="E27" s="10">
        <f t="shared" ref="E27:E42" si="4">IF(C27*100/D27-100&gt;100,C27/D27,C27*100/D27-100)</f>
        <v>2.5</v>
      </c>
      <c r="F27" s="11" t="str">
        <f t="shared" ref="F27:F42" si="5">IF(C27*100/D27-100&gt;100,"раз","%")</f>
        <v>раз</v>
      </c>
    </row>
    <row r="28" spans="1:6" ht="16.5" x14ac:dyDescent="0.25">
      <c r="A28" s="39" t="s">
        <v>28</v>
      </c>
      <c r="B28" s="40"/>
      <c r="C28" s="22">
        <v>19</v>
      </c>
      <c r="D28" s="23">
        <v>23</v>
      </c>
      <c r="E28" s="10">
        <f>IF(C28*100/D28-100&gt;100,C28/D28,C28*100/D28-100)</f>
        <v>-17.391304347826093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2</v>
      </c>
      <c r="D29" s="23">
        <v>7</v>
      </c>
      <c r="E29" s="10">
        <f>IF(C29*100/D29-100&gt;100,C29/D29,C29*100/D29-100)</f>
        <v>-71.428571428571431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20</v>
      </c>
      <c r="D30" s="23">
        <v>22</v>
      </c>
      <c r="E30" s="10">
        <f t="shared" si="4"/>
        <v>-9.0909090909090935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9</v>
      </c>
      <c r="D31" s="23">
        <v>29</v>
      </c>
      <c r="E31" s="10">
        <f t="shared" si="4"/>
        <v>-68.965517241379303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4</v>
      </c>
      <c r="D32" s="23">
        <v>2</v>
      </c>
      <c r="E32" s="10">
        <f t="shared" si="4"/>
        <v>100</v>
      </c>
      <c r="F32" s="11" t="str">
        <f t="shared" si="5"/>
        <v>%</v>
      </c>
    </row>
    <row r="33" spans="1:8" ht="16.5" x14ac:dyDescent="0.25">
      <c r="A33" s="39" t="s">
        <v>39</v>
      </c>
      <c r="B33" s="40"/>
      <c r="C33" s="22">
        <v>4</v>
      </c>
      <c r="D33" s="23">
        <v>9</v>
      </c>
      <c r="E33" s="10">
        <f t="shared" si="4"/>
        <v>-55.555555555555557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4</v>
      </c>
      <c r="D34" s="23">
        <v>9</v>
      </c>
      <c r="E34" s="10">
        <f t="shared" si="4"/>
        <v>-55.555555555555557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46</v>
      </c>
      <c r="D35" s="23">
        <v>41</v>
      </c>
      <c r="E35" s="10">
        <f t="shared" si="4"/>
        <v>12.195121951219505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12</v>
      </c>
      <c r="D36" s="23">
        <v>5</v>
      </c>
      <c r="E36" s="10">
        <f t="shared" si="4"/>
        <v>2.4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12</v>
      </c>
      <c r="D37" s="23">
        <v>14</v>
      </c>
      <c r="E37" s="10">
        <f t="shared" si="4"/>
        <v>-14.285714285714292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123</v>
      </c>
      <c r="D38" s="23">
        <v>114</v>
      </c>
      <c r="E38" s="10">
        <f t="shared" si="4"/>
        <v>7.8947368421052602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1347</v>
      </c>
      <c r="D39" s="23">
        <v>5691</v>
      </c>
      <c r="E39" s="10">
        <f t="shared" si="4"/>
        <v>-76.331049024775965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4978</v>
      </c>
      <c r="D40" s="23">
        <v>4443</v>
      </c>
      <c r="E40" s="10">
        <f t="shared" si="4"/>
        <v>12.041413459374297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0</v>
      </c>
      <c r="D41" s="23">
        <v>1</v>
      </c>
      <c r="E41" s="10">
        <f t="shared" si="4"/>
        <v>-100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29</v>
      </c>
      <c r="D42" s="23">
        <v>45</v>
      </c>
      <c r="E42" s="10">
        <f t="shared" si="4"/>
        <v>-35.555555555555557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43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2016-04-27T04:25:23Z</cp:lastPrinted>
  <dcterms:created xsi:type="dcterms:W3CDTF">1997-03-25T06:43:11Z</dcterms:created>
  <dcterms:modified xsi:type="dcterms:W3CDTF">2016-05-25T05:44:57Z</dcterms:modified>
</cp:coreProperties>
</file>