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<sst xmlns="http://schemas.openxmlformats.org/spreadsheetml/2006/main" count="50" uniqueCount="47">
  <si>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</si>
  <si>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</si>
  <si>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</si>
  <si>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</si>
  <si>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</si>
  <si>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</si>
  <si>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</si>
  <si>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</si>
  <si>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</si>
  <si>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</si>
  <si>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</si>
  <si>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</si>
  <si>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</si>
  <si>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</si>
  <si>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</si>
  <si>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</si>
  <si>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</si>
  <si>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</si>
  <si>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</si>
  <si>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</si>
  <si>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</si>
  <si>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</si>
  <si>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</si>
  <si>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</si>
  <si>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</si>
  <si>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</si>
  <si>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</si>
  <si>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</si>
  <si>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</si>
  <si>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</si>
  <si>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</si>
  <si>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</si>
  <si>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</si>
  <si>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</si>
  <si>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</si>
  <si>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</si>
  <si>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</si>
  <si>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</si>
  <si>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</si>
  <si>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</si>
  <si>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</si>
  <si>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</si>
  <si>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</si>
  <si>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</si>
  <si>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</si>
  <si>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</si>
  <si>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203 отказных материалов плюс 16 переданных, 3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</si>
</sst>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999E-2"/>
          <c:y val="5.4944465274950366E-2"/>
          <c:w val="0.90136586970098831"/>
          <c:h val="0.7414202723378267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200</c:v>
                </c:pt>
                <c:pt idx="1">
                  <c:v>107</c:v>
                </c:pt>
                <c:pt idx="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227</c:v>
                </c:pt>
                <c:pt idx="1">
                  <c:v>93</c:v>
                </c:pt>
                <c:pt idx="2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04042880"/>
        <c:axId val="104044416"/>
      </c:barChart>
      <c:catAx>
        <c:axId val="104042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044416"/>
        <c:crosses val="autoZero"/>
        <c:auto val="1"/>
        <c:lblAlgn val="ctr"/>
        <c:lblOffset val="100"/>
      </c:catAx>
      <c:valAx>
        <c:axId val="10404441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04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2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29</c:v>
                </c:pt>
                <c:pt idx="6">
                  <c:v>77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35</c:v>
                </c:pt>
                <c:pt idx="1">
                  <c:v>7</c:v>
                </c:pt>
                <c:pt idx="2">
                  <c:v>7</c:v>
                </c:pt>
                <c:pt idx="3">
                  <c:v>35</c:v>
                </c:pt>
                <c:pt idx="4">
                  <c:v>19</c:v>
                </c:pt>
                <c:pt idx="5">
                  <c:v>33</c:v>
                </c:pt>
                <c:pt idx="6">
                  <c:v>91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5912576"/>
        <c:axId val="105914368"/>
      </c:barChart>
      <c:catAx>
        <c:axId val="1059125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14368"/>
        <c:crosses val="autoZero"/>
        <c:auto val="1"/>
        <c:lblAlgn val="ctr"/>
        <c:lblOffset val="0"/>
        <c:tickLblSkip val="1"/>
      </c:catAx>
      <c:valAx>
        <c:axId val="1059143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1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97"/>
          <c:y val="1.654850156181144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51</c:v>
                </c:pt>
                <c:pt idx="4">
                  <c:v>35</c:v>
                </c:pt>
                <c:pt idx="5">
                  <c:v>3</c:v>
                </c:pt>
                <c:pt idx="6">
                  <c:v>14</c:v>
                </c:pt>
                <c:pt idx="7">
                  <c:v>20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15</c:v>
                </c:pt>
                <c:pt idx="1">
                  <c:v>4</c:v>
                </c:pt>
                <c:pt idx="2">
                  <c:v>16</c:v>
                </c:pt>
                <c:pt idx="3">
                  <c:v>40</c:v>
                </c:pt>
                <c:pt idx="4">
                  <c:v>42</c:v>
                </c:pt>
                <c:pt idx="5">
                  <c:v>3</c:v>
                </c:pt>
                <c:pt idx="6">
                  <c:v>24</c:v>
                </c:pt>
                <c:pt idx="7">
                  <c:v>27</c:v>
                </c:pt>
                <c:pt idx="8" formatCode="General">
                  <c:v>56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5959424"/>
        <c:axId val="105960960"/>
      </c:barChart>
      <c:catAx>
        <c:axId val="10595942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60960"/>
        <c:crosses val="autoZero"/>
        <c:auto val="1"/>
        <c:lblAlgn val="ctr"/>
        <c:lblOffset val="100"/>
        <c:tickLblSkip val="1"/>
      </c:catAx>
      <c:valAx>
        <c:axId val="105960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595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51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29</c:v>
                </c:pt>
                <c:pt idx="6">
                  <c:v>77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81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221" l="0.70000000000000062" r="0.70000000000000062" t="0.7500000000000122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51</c:v>
                </c:pt>
                <c:pt idx="4">
                  <c:v>35</c:v>
                </c:pt>
                <c:pt idx="5">
                  <c:v>3</c:v>
                </c:pt>
                <c:pt idx="6">
                  <c:v>14</c:v>
                </c:pt>
                <c:pt idx="7">
                  <c:v>20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858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4" workbookViewId="0">
      <selection activeCell="D43" sqref="D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43334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200</v>
      </c>
      <c r="D5" s="27">
        <v>227</v>
      </c>
      <c r="E5" s="28">
        <f t="shared" ref="E5:E16" si="0">IF(C5*100/D5-100&gt;100,C5/D5,C5*100/D5-100)</f>
        <v>-11.894273127753308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107</v>
      </c>
      <c r="D6" s="27">
        <v>93</v>
      </c>
      <c r="E6" s="28">
        <f t="shared" si="0"/>
        <v>15.053763440860209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2517351</v>
      </c>
      <c r="E7" s="28">
        <f t="shared" si="0"/>
        <v>2.0316042538366719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136</v>
      </c>
      <c r="D12" s="36">
        <v>148</v>
      </c>
      <c r="E12" s="28">
        <f t="shared" si="0"/>
        <v>-8.1081081081081123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26</v>
      </c>
      <c r="D15" s="31">
        <v>48</v>
      </c>
      <c r="E15" s="28">
        <f t="shared" si="0"/>
        <v>-45.833333333333336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110540000</v>
      </c>
      <c r="D16" s="31">
        <v>715000</v>
      </c>
      <c r="E16" s="28">
        <f t="shared" si="0"/>
        <v>154.60139860139861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51</v>
      </c>
      <c r="D18" s="32">
        <v>35</v>
      </c>
      <c r="E18" s="28">
        <f t="shared" ref="E18:E25" si="2">IF(C18*100/D18-100&gt;100,C18/D18,C18*100/D18-100)</f>
        <v>45.714285714285722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5</v>
      </c>
      <c r="D19" s="32">
        <v>7</v>
      </c>
      <c r="E19" s="28">
        <f t="shared" si="2"/>
        <v>-28.571428571428569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23</v>
      </c>
      <c r="D21" s="32">
        <v>35</v>
      </c>
      <c r="E21" s="28">
        <f t="shared" si="2"/>
        <v>-34.285714285714292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11</v>
      </c>
      <c r="D22" s="32">
        <v>19</v>
      </c>
      <c r="E22" s="28">
        <f t="shared" si="2"/>
        <v>-42.10526315789474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29</v>
      </c>
      <c r="D23" s="32">
        <v>33</v>
      </c>
      <c r="E23" s="28">
        <f t="shared" si="2"/>
        <v>-12.121212121212125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77</v>
      </c>
      <c r="D24" s="32">
        <v>91</v>
      </c>
      <c r="E24" s="28">
        <f t="shared" si="2"/>
        <v>-15.384615384615387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12</v>
      </c>
      <c r="D27" s="32">
        <v>15</v>
      </c>
      <c r="E27" s="28">
        <f t="shared" ref="E27:E42" si="4">IF(C27*100/D27-100&gt;100,C27/D27,C27*100/D27-100)</f>
        <v>-20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8</v>
      </c>
      <c r="D28" s="32">
        <v>4</v>
      </c>
      <c r="E28" s="28">
        <f>IF(C28*100/D28-100&gt;100,C28/D28,C28*100/D28-100)</f>
        <v>100</v>
      </c>
      <c r="F28" s="34" t="str">
        <f>IF(C28*100/D28-100&gt;100,"раз","%")</f>
        <v>%</v>
      </c>
    </row>
    <row r="29" spans="1:6" ht="16.5">
      <c r="A29" s="42" t="s">
        <v>29</v>
      </c>
      <c r="B29" s="43"/>
      <c r="C29" s="32">
        <v>15</v>
      </c>
      <c r="D29" s="32">
        <v>16</v>
      </c>
      <c r="E29" s="28">
        <f>IF(C29*100/D29-100&gt;100,C29/D29,C29*100/D29-100)</f>
        <v>-6.25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51</v>
      </c>
      <c r="D30" s="32">
        <v>40</v>
      </c>
      <c r="E30" s="28">
        <f t="shared" si="4"/>
        <v>27.5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35</v>
      </c>
      <c r="D31" s="32">
        <v>42</v>
      </c>
      <c r="E31" s="28">
        <f t="shared" si="4"/>
        <v>-16.666666666666671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14</v>
      </c>
      <c r="D33" s="32">
        <v>24</v>
      </c>
      <c r="E33" s="28">
        <f t="shared" si="4"/>
        <v>-41.666666666666664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20</v>
      </c>
      <c r="D34" s="32">
        <v>27</v>
      </c>
      <c r="E34" s="28">
        <f t="shared" si="4"/>
        <v>-25.925925925925924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42</v>
      </c>
      <c r="D35" s="5">
        <v>56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4</v>
      </c>
      <c r="D37" s="32">
        <v>12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181</v>
      </c>
      <c r="D38" s="32">
        <v>190</v>
      </c>
      <c r="E38" s="28">
        <f t="shared" si="4"/>
        <v>-4.7368421052631646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394</v>
      </c>
      <c r="D39" s="32">
        <v>1342</v>
      </c>
      <c r="E39" s="28">
        <f t="shared" si="4"/>
        <v>-70.640834575260811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5592</v>
      </c>
      <c r="D40" s="32">
        <v>4715</v>
      </c>
      <c r="E40" s="28">
        <f t="shared" si="4"/>
        <v>18.600212089077417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50</v>
      </c>
      <c r="D42" s="32">
        <v>58</v>
      </c>
      <c r="E42" s="28">
        <f t="shared" si="4"/>
        <v>-13.793103448275858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222</v>
      </c>
      <c r="D43" s="41">
        <v>227</v>
      </c>
      <c r="E43" s="39">
        <f t="shared" ref="E43" si="6">IF(C43*100/D43-100&gt;100,C43/D43,C43*100/D43-100)</f>
        <v>-2.202643171806173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2018-08-22T04:08:19Z</dcterms:modified>
</cp:coreProperties>
</file>