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<sst xmlns="http://schemas.openxmlformats.org/spreadsheetml/2006/main" count="48" uniqueCount="45">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</sst>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335E-2"/>
          <c:y val="5.4944465274950366E-2"/>
          <c:w val="0.90136586970099986"/>
          <c:h val="0.741420272337813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271</c:v>
                </c:pt>
                <c:pt idx="1">
                  <c:v>105</c:v>
                </c:pt>
                <c:pt idx="2">
                  <c:v>180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288</c:v>
                </c:pt>
                <c:pt idx="1">
                  <c:v>168</c:v>
                </c:pt>
                <c:pt idx="2">
                  <c:v>189</c:v>
                </c:pt>
              </c:numCache>
            </c:numRef>
          </c:val>
        </c:ser>
        <c:axId val="102973824"/>
        <c:axId val="102975360"/>
      </c:barChart>
      <c:catAx>
        <c:axId val="102973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975360"/>
        <c:crosses val="autoZero"/>
        <c:auto val="1"/>
        <c:lblAlgn val="ctr"/>
        <c:lblOffset val="100"/>
      </c:catAx>
      <c:valAx>
        <c:axId val="10297536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9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079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53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108</c:v>
                </c:pt>
                <c:pt idx="7">
                  <c:v>105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9</c:v>
                </c:pt>
                <c:pt idx="3">
                  <c:v>28</c:v>
                </c:pt>
                <c:pt idx="4">
                  <c:v>12</c:v>
                </c:pt>
                <c:pt idx="5">
                  <c:v>31</c:v>
                </c:pt>
                <c:pt idx="6">
                  <c:v>130</c:v>
                </c:pt>
                <c:pt idx="7">
                  <c:v>168</c:v>
                </c:pt>
              </c:numCache>
            </c:numRef>
          </c:val>
        </c:ser>
        <c:axId val="103008512"/>
        <c:axId val="103014400"/>
      </c:barChart>
      <c:catAx>
        <c:axId val="103008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14400"/>
        <c:crosses val="autoZero"/>
        <c:auto val="1"/>
        <c:lblAlgn val="ctr"/>
        <c:lblOffset val="0"/>
        <c:tickLblSkip val="1"/>
      </c:catAx>
      <c:valAx>
        <c:axId val="1030144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0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37"/>
          <c:y val="1.65485015618110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7</c:v>
                </c:pt>
                <c:pt idx="2">
                  <c:v>22</c:v>
                </c:pt>
                <c:pt idx="3">
                  <c:v>46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35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39</c:v>
                </c:pt>
                <c:pt idx="1">
                  <c:v>22</c:v>
                </c:pt>
                <c:pt idx="2">
                  <c:v>19</c:v>
                </c:pt>
                <c:pt idx="3">
                  <c:v>32</c:v>
                </c:pt>
                <c:pt idx="4">
                  <c:v>31</c:v>
                </c:pt>
                <c:pt idx="5">
                  <c:v>6</c:v>
                </c:pt>
                <c:pt idx="6">
                  <c:v>14</c:v>
                </c:pt>
                <c:pt idx="7">
                  <c:v>22</c:v>
                </c:pt>
                <c:pt idx="8" formatCode="General">
                  <c:v>91</c:v>
                </c:pt>
                <c:pt idx="9">
                  <c:v>12</c:v>
                </c:pt>
              </c:numCache>
            </c:numRef>
          </c:val>
        </c:ser>
        <c:axId val="102916096"/>
        <c:axId val="102917632"/>
      </c:barChart>
      <c:catAx>
        <c:axId val="10291609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917632"/>
        <c:crosses val="autoZero"/>
        <c:auto val="1"/>
        <c:lblAlgn val="ctr"/>
        <c:lblOffset val="100"/>
        <c:tickLblSkip val="1"/>
      </c:catAx>
      <c:valAx>
        <c:axId val="102917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91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2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108</c:v>
                </c:pt>
                <c:pt idx="7">
                  <c:v>105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5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21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7</c:v>
                </c:pt>
                <c:pt idx="2">
                  <c:v>22</c:v>
                </c:pt>
                <c:pt idx="3">
                  <c:v>46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35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469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13" workbookViewId="0">
      <selection activeCell="C24" sqref="C24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43019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271</v>
      </c>
      <c r="D5" s="27">
        <v>288</v>
      </c>
      <c r="E5" s="28">
        <f t="shared" ref="E5:E16" si="0">IF(C5*100/D5-100&gt;100,C5/D5,C5*100/D5-100)</f>
        <v>-5.9027777777777715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105</v>
      </c>
      <c r="D6" s="27">
        <v>168</v>
      </c>
      <c r="E6" s="28">
        <f t="shared" si="0"/>
        <v>-37.5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2691168</v>
      </c>
      <c r="D7" s="29">
        <v>7007644</v>
      </c>
      <c r="E7" s="28">
        <f t="shared" si="0"/>
        <v>-61.596679283365425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11</v>
      </c>
      <c r="E10" s="28">
        <f t="shared" si="0"/>
        <v>-72.72727272727272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180</v>
      </c>
      <c r="D12" s="36">
        <v>189</v>
      </c>
      <c r="E12" s="28">
        <f t="shared" si="0"/>
        <v>-4.7619047619047592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12</v>
      </c>
      <c r="D13" s="31">
        <v>15</v>
      </c>
      <c r="E13" s="28">
        <f t="shared" si="0"/>
        <v>-20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75</v>
      </c>
      <c r="D15" s="31">
        <v>101</v>
      </c>
      <c r="E15" s="28">
        <f t="shared" si="0"/>
        <v>-25.742574257425744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16665000</v>
      </c>
      <c r="D16" s="31">
        <v>12500000</v>
      </c>
      <c r="E16" s="28">
        <f t="shared" si="0"/>
        <v>33.319999999999993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44</v>
      </c>
      <c r="D18" s="32">
        <v>52</v>
      </c>
      <c r="E18" s="28">
        <f t="shared" ref="E18:E25" si="2">IF(C18*100/D18-100&gt;100,C18/D18,C18*100/D18-100)</f>
        <v>-15.384615384615387</v>
      </c>
      <c r="F18" s="34" t="str">
        <f t="shared" ref="F18:F25" si="3">IF(C18*100/D18-100&gt;100,"раз","%")</f>
        <v>%</v>
      </c>
    </row>
    <row r="19" spans="1:6" ht="16.5">
      <c r="A19" s="43" t="s">
        <v>25</v>
      </c>
      <c r="B19" s="44"/>
      <c r="C19" s="32">
        <v>10</v>
      </c>
      <c r="D19" s="32">
        <v>26</v>
      </c>
      <c r="E19" s="28">
        <f t="shared" si="2"/>
        <v>-61.53846153846154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43" t="s">
        <v>23</v>
      </c>
      <c r="B21" s="44"/>
      <c r="C21" s="32">
        <v>45</v>
      </c>
      <c r="D21" s="32">
        <v>28</v>
      </c>
      <c r="E21" s="28">
        <f t="shared" si="2"/>
        <v>60.714285714285722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23</v>
      </c>
      <c r="D22" s="32">
        <v>12</v>
      </c>
      <c r="E22" s="28">
        <f t="shared" si="2"/>
        <v>91.666666666666657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34</v>
      </c>
      <c r="D23" s="32">
        <v>31</v>
      </c>
      <c r="E23" s="28">
        <f t="shared" si="2"/>
        <v>9.6774193548387046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108</v>
      </c>
      <c r="D24" s="32">
        <v>130</v>
      </c>
      <c r="E24" s="28">
        <f t="shared" si="2"/>
        <v>-16.92307692307692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105</v>
      </c>
      <c r="D25" s="32">
        <v>168</v>
      </c>
      <c r="E25" s="28">
        <f t="shared" si="2"/>
        <v>-37.5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15</v>
      </c>
      <c r="D27" s="32">
        <v>39</v>
      </c>
      <c r="E27" s="28">
        <f t="shared" ref="E27:E42" si="4">IF(C27*100/D27-100&gt;100,C27/D27,C27*100/D27-100)</f>
        <v>-61.53846153846154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43" t="s">
        <v>29</v>
      </c>
      <c r="B29" s="44"/>
      <c r="C29" s="32">
        <v>22</v>
      </c>
      <c r="D29" s="32">
        <v>19</v>
      </c>
      <c r="E29" s="28">
        <f>IF(C29*100/D29-100&gt;100,C29/D29,C29*100/D29-100)</f>
        <v>15.78947368421052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46</v>
      </c>
      <c r="D30" s="32">
        <v>32</v>
      </c>
      <c r="E30" s="28">
        <f t="shared" si="4"/>
        <v>43.75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45</v>
      </c>
      <c r="D31" s="32">
        <v>31</v>
      </c>
      <c r="E31" s="28">
        <f t="shared" si="4"/>
        <v>45.161290322580641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>
      <c r="A33" s="43" t="s">
        <v>39</v>
      </c>
      <c r="B33" s="44"/>
      <c r="C33" s="32">
        <v>24</v>
      </c>
      <c r="D33" s="32">
        <v>14</v>
      </c>
      <c r="E33" s="28">
        <f t="shared" si="4"/>
        <v>71.428571428571416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35</v>
      </c>
      <c r="D34" s="32">
        <v>22</v>
      </c>
      <c r="E34" s="28">
        <f t="shared" si="4"/>
        <v>59.090909090909093</v>
      </c>
      <c r="F34" s="34" t="str">
        <f t="shared" si="5"/>
        <v>%</v>
      </c>
    </row>
    <row r="35" spans="1:8" ht="16.5">
      <c r="A35" s="46" t="s">
        <v>34</v>
      </c>
      <c r="B35" s="47"/>
      <c r="C35" s="32">
        <v>73</v>
      </c>
      <c r="D35" s="5">
        <v>91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14</v>
      </c>
      <c r="D37" s="32">
        <v>22</v>
      </c>
      <c r="E37" s="28">
        <f t="shared" si="4"/>
        <v>-36.363636363636367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231</v>
      </c>
      <c r="D38" s="32">
        <v>240</v>
      </c>
      <c r="E38" s="28">
        <f t="shared" si="4"/>
        <v>-3.75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1403</v>
      </c>
      <c r="D39" s="32">
        <v>2526</v>
      </c>
      <c r="E39" s="28">
        <f t="shared" si="4"/>
        <v>-44.457640538400632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5442</v>
      </c>
      <c r="D40" s="32">
        <v>11851</v>
      </c>
      <c r="E40" s="28">
        <f t="shared" si="4"/>
        <v>-54.079824487385032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65</v>
      </c>
      <c r="D42" s="32">
        <v>64</v>
      </c>
      <c r="E42" s="28">
        <f t="shared" si="4"/>
        <v>1.5625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2017-10-11T04:18:45Z</dcterms:modified>
</cp:coreProperties>
</file>