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35" i="1"/>
  <c r="F34"/>
  <c r="E8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<sst xmlns="http://schemas.openxmlformats.org/spreadsheetml/2006/main" count="49" uniqueCount="46">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</sst>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3972E-2"/>
          <c:y val="5.4944465274950366E-2"/>
          <c:w val="0.90136586970099297"/>
          <c:h val="0.74142027233782126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91</c:v>
                </c:pt>
                <c:pt idx="1">
                  <c:v>21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91</c:v>
                </c:pt>
                <c:pt idx="1">
                  <c:v>16</c:v>
                </c:pt>
                <c:pt idx="2">
                  <c:v>62</c:v>
                </c:pt>
              </c:numCache>
            </c:numRef>
          </c:val>
        </c:ser>
        <c:axId val="58124160"/>
        <c:axId val="58125696"/>
      </c:barChart>
      <c:catAx>
        <c:axId val="58124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125696"/>
        <c:crosses val="autoZero"/>
        <c:auto val="1"/>
        <c:lblAlgn val="ctr"/>
        <c:lblOffset val="100"/>
      </c:catAx>
      <c:valAx>
        <c:axId val="5812569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12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587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33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13</c:v>
                </c:pt>
                <c:pt idx="6">
                  <c:v>29</c:v>
                </c:pt>
                <c:pt idx="7">
                  <c:v>21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13</c:v>
                </c:pt>
                <c:pt idx="1">
                  <c:v>1</c:v>
                </c:pt>
                <c:pt idx="2">
                  <c:v>2</c:v>
                </c:pt>
                <c:pt idx="3">
                  <c:v>15</c:v>
                </c:pt>
                <c:pt idx="4">
                  <c:v>4</c:v>
                </c:pt>
                <c:pt idx="5">
                  <c:v>16</c:v>
                </c:pt>
                <c:pt idx="6">
                  <c:v>40</c:v>
                </c:pt>
                <c:pt idx="7">
                  <c:v>16</c:v>
                </c:pt>
              </c:numCache>
            </c:numRef>
          </c:val>
        </c:ser>
        <c:axId val="58568704"/>
        <c:axId val="58570240"/>
      </c:barChart>
      <c:catAx>
        <c:axId val="585687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570240"/>
        <c:crosses val="autoZero"/>
        <c:auto val="1"/>
        <c:lblAlgn val="ctr"/>
        <c:lblOffset val="0"/>
        <c:tickLblSkip val="1"/>
      </c:catAx>
      <c:valAx>
        <c:axId val="585702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56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192"/>
          <c:y val="1.6548501561811306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25</c:v>
                </c:pt>
                <c:pt idx="4">
                  <c:v>17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17</c:v>
                </c:pt>
                <c:pt idx="4">
                  <c:v>18</c:v>
                </c:pt>
                <c:pt idx="5">
                  <c:v>1</c:v>
                </c:pt>
                <c:pt idx="6">
                  <c:v>12</c:v>
                </c:pt>
                <c:pt idx="7">
                  <c:v>10</c:v>
                </c:pt>
                <c:pt idx="8" formatCode="General">
                  <c:v>25</c:v>
                </c:pt>
                <c:pt idx="9">
                  <c:v>0</c:v>
                </c:pt>
              </c:numCache>
            </c:numRef>
          </c:val>
        </c:ser>
        <c:axId val="58856960"/>
        <c:axId val="58858496"/>
      </c:barChart>
      <c:catAx>
        <c:axId val="58856960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858496"/>
        <c:crosses val="autoZero"/>
        <c:auto val="1"/>
        <c:lblAlgn val="ctr"/>
        <c:lblOffset val="100"/>
        <c:tickLblSkip val="1"/>
      </c:catAx>
      <c:valAx>
        <c:axId val="588584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85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33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13</c:v>
                </c:pt>
                <c:pt idx="6">
                  <c:v>29</c:v>
                </c:pt>
                <c:pt idx="7">
                  <c:v>21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67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81" l="0.70000000000000062" r="0.70000000000000062" t="0.750000000000008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25</c:v>
                </c:pt>
                <c:pt idx="4">
                  <c:v>17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1835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B6" sqref="B6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0" t="s">
        <v>41</v>
      </c>
      <c r="C1" s="51"/>
      <c r="D1" s="24">
        <v>43201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45</v>
      </c>
      <c r="D4" s="19" t="s">
        <v>44</v>
      </c>
      <c r="E4" s="52" t="s">
        <v>17</v>
      </c>
      <c r="F4" s="53"/>
    </row>
    <row r="5" spans="1:7" ht="17.25">
      <c r="A5" s="8">
        <v>1</v>
      </c>
      <c r="B5" s="9" t="s">
        <v>1</v>
      </c>
      <c r="C5" s="35">
        <v>91</v>
      </c>
      <c r="D5" s="27">
        <v>91</v>
      </c>
      <c r="E5" s="28">
        <f t="shared" ref="E5:E16" si="0">IF(C5*100/D5-100&gt;100,C5/D5,C5*100/D5-100)</f>
        <v>0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21</v>
      </c>
      <c r="D6" s="27">
        <v>16</v>
      </c>
      <c r="E6" s="28">
        <f t="shared" si="0"/>
        <v>31.25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4613337</v>
      </c>
      <c r="D7" s="29">
        <v>277635</v>
      </c>
      <c r="E7" s="28">
        <f t="shared" si="0"/>
        <v>16.616554108811929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2</v>
      </c>
      <c r="D10" s="31">
        <v>1</v>
      </c>
      <c r="E10" s="28">
        <f t="shared" si="0"/>
        <v>100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66</v>
      </c>
      <c r="D12" s="36">
        <v>62</v>
      </c>
      <c r="E12" s="28">
        <f t="shared" si="0"/>
        <v>6.4516129032258078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8</v>
      </c>
      <c r="D13" s="31">
        <v>4</v>
      </c>
      <c r="E13" s="28">
        <f t="shared" si="0"/>
        <v>100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3</v>
      </c>
      <c r="D14" s="31">
        <v>0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11</v>
      </c>
      <c r="D15" s="31">
        <v>44</v>
      </c>
      <c r="E15" s="28">
        <f t="shared" si="0"/>
        <v>-75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32930000</v>
      </c>
      <c r="D16" s="31">
        <v>0</v>
      </c>
      <c r="E16" s="28" t="e">
        <f t="shared" si="0"/>
        <v>#DIV/0!</v>
      </c>
      <c r="F16" s="34" t="e">
        <f t="shared" si="1"/>
        <v>#DIV/0!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33</v>
      </c>
      <c r="D18" s="32">
        <v>13</v>
      </c>
      <c r="E18" s="28">
        <f t="shared" ref="E18:E25" si="2">IF(C18*100/D18-100&gt;100,C18/D18,C18*100/D18-100)</f>
        <v>2.5384615384615383</v>
      </c>
      <c r="F18" s="34" t="str">
        <f t="shared" ref="F18:F25" si="3">IF(C18*100/D18-100&gt;100,"раз","%")</f>
        <v>раз</v>
      </c>
    </row>
    <row r="19" spans="1:6" ht="16.5">
      <c r="A19" s="37" t="s">
        <v>25</v>
      </c>
      <c r="B19" s="38"/>
      <c r="C19" s="32">
        <v>3</v>
      </c>
      <c r="D19" s="32">
        <v>1</v>
      </c>
      <c r="E19" s="28">
        <f t="shared" si="2"/>
        <v>3</v>
      </c>
      <c r="F19" s="34" t="str">
        <f t="shared" si="3"/>
        <v>раз</v>
      </c>
    </row>
    <row r="20" spans="1:6" ht="16.5">
      <c r="A20" s="37" t="s">
        <v>24</v>
      </c>
      <c r="B20" s="38"/>
      <c r="C20" s="32">
        <v>2</v>
      </c>
      <c r="D20" s="32">
        <v>2</v>
      </c>
      <c r="E20" s="28">
        <f t="shared" si="2"/>
        <v>0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5</v>
      </c>
      <c r="D21" s="32">
        <v>15</v>
      </c>
      <c r="E21" s="28">
        <f t="shared" si="2"/>
        <v>-66.666666666666657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6</v>
      </c>
      <c r="D22" s="32">
        <v>4</v>
      </c>
      <c r="E22" s="28">
        <f t="shared" si="2"/>
        <v>50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13</v>
      </c>
      <c r="D23" s="32">
        <v>16</v>
      </c>
      <c r="E23" s="28">
        <f t="shared" si="2"/>
        <v>-18.75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29</v>
      </c>
      <c r="D24" s="32">
        <v>40</v>
      </c>
      <c r="E24" s="28">
        <f t="shared" si="2"/>
        <v>-27.5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21</v>
      </c>
      <c r="D25" s="32">
        <v>16</v>
      </c>
      <c r="E25" s="28">
        <f t="shared" si="2"/>
        <v>31.25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3</v>
      </c>
      <c r="D27" s="32">
        <v>4</v>
      </c>
      <c r="E27" s="28">
        <f t="shared" ref="E27:E42" si="4">IF(C27*100/D27-100&gt;100,C27/D27,C27*100/D27-100)</f>
        <v>-25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2</v>
      </c>
      <c r="D28" s="32">
        <v>1</v>
      </c>
      <c r="E28" s="28">
        <f>IF(C28*100/D28-100&gt;100,C28/D28,C28*100/D28-100)</f>
        <v>100</v>
      </c>
      <c r="F28" s="34" t="str">
        <f>IF(C28*100/D28-100&gt;100,"раз","%")</f>
        <v>%</v>
      </c>
    </row>
    <row r="29" spans="1:6" ht="16.5">
      <c r="A29" s="37" t="s">
        <v>29</v>
      </c>
      <c r="B29" s="38"/>
      <c r="C29" s="32">
        <v>7</v>
      </c>
      <c r="D29" s="32">
        <v>3</v>
      </c>
      <c r="E29" s="28">
        <f>IF(C29*100/D29-100&gt;100,C29/D29,C29*100/D29-100)</f>
        <v>2.3333333333333335</v>
      </c>
      <c r="F29" s="34" t="str">
        <f>IF(C29*100/D29-100&gt;100,"раз","%")</f>
        <v>раз</v>
      </c>
    </row>
    <row r="30" spans="1:6" ht="16.5">
      <c r="A30" s="37" t="s">
        <v>30</v>
      </c>
      <c r="B30" s="38"/>
      <c r="C30" s="32">
        <v>25</v>
      </c>
      <c r="D30" s="32">
        <v>17</v>
      </c>
      <c r="E30" s="28">
        <f t="shared" si="4"/>
        <v>47.058823529411768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17</v>
      </c>
      <c r="D31" s="32">
        <v>18</v>
      </c>
      <c r="E31" s="28">
        <f t="shared" si="4"/>
        <v>-5.5555555555555571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1</v>
      </c>
      <c r="D32" s="32">
        <v>1</v>
      </c>
      <c r="E32" s="28">
        <f t="shared" si="4"/>
        <v>0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10</v>
      </c>
      <c r="D33" s="32">
        <v>12</v>
      </c>
      <c r="E33" s="28">
        <f t="shared" si="4"/>
        <v>-16.666666666666671</v>
      </c>
      <c r="F33" s="34" t="str">
        <f t="shared" si="5"/>
        <v>%</v>
      </c>
    </row>
    <row r="34" spans="1:8" ht="16.5">
      <c r="A34" s="37" t="s">
        <v>32</v>
      </c>
      <c r="B34" s="38"/>
      <c r="C34" s="32">
        <v>10</v>
      </c>
      <c r="D34" s="32">
        <v>10</v>
      </c>
      <c r="E34" s="28">
        <f t="shared" si="4"/>
        <v>0</v>
      </c>
      <c r="F34" s="34" t="str">
        <f>IF(C34*100/D34-100&gt;100,"раз","%")</f>
        <v>%</v>
      </c>
    </row>
    <row r="35" spans="1:8" ht="16.5">
      <c r="A35" s="54" t="s">
        <v>34</v>
      </c>
      <c r="B35" s="55"/>
      <c r="C35" s="32">
        <v>16</v>
      </c>
      <c r="D35" s="5">
        <v>25</v>
      </c>
      <c r="E35" s="28">
        <v>5</v>
      </c>
      <c r="F35" s="34" t="str">
        <f>IF(C35*100/D35-100&gt;100,"раз","%")</f>
        <v>%</v>
      </c>
    </row>
    <row r="36" spans="1:8" ht="16.5">
      <c r="A36" s="54" t="s">
        <v>35</v>
      </c>
      <c r="B36" s="55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</v>
      </c>
      <c r="D37" s="32">
        <v>3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75</v>
      </c>
      <c r="D38" s="32">
        <v>76</v>
      </c>
      <c r="E38" s="28">
        <f t="shared" si="4"/>
        <v>-1.3157894736842053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57</v>
      </c>
      <c r="D39" s="32">
        <v>118</v>
      </c>
      <c r="E39" s="28">
        <f t="shared" si="4"/>
        <v>-51.694915254237287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2813</v>
      </c>
      <c r="D40" s="32">
        <v>1901</v>
      </c>
      <c r="E40" s="28">
        <f t="shared" si="4"/>
        <v>47.974750131509722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>
      <c r="A42" s="8">
        <v>20</v>
      </c>
      <c r="B42" s="10" t="s">
        <v>13</v>
      </c>
      <c r="C42" s="32">
        <v>23</v>
      </c>
      <c r="D42" s="32">
        <v>22</v>
      </c>
      <c r="E42" s="28">
        <f t="shared" si="4"/>
        <v>4.5454545454545467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Администратор</cp:lastModifiedBy>
  <cp:lastPrinted>2018-04-11T05:16:31Z</cp:lastPrinted>
  <dcterms:created xsi:type="dcterms:W3CDTF">1997-03-25T06:43:11Z</dcterms:created>
  <dcterms:modified xsi:type="dcterms:W3CDTF">2018-04-11T05:19:32Z</dcterms:modified>
</cp:coreProperties>
</file>