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773"/>
  </bookViews>
  <sheets>
    <sheet name="Тарифы " sheetId="7" r:id="rId1"/>
  </sheets>
  <definedNames>
    <definedName name="_xlnm.Print_Titles" localSheetId="0">'Тарифы '!$3:$5</definedName>
    <definedName name="_xlnm.Print_Area" localSheetId="0">'Тарифы '!$A$1:$G$57</definedName>
  </definedNames>
  <calcPr calcId="152511" fullPrecision="0"/>
</workbook>
</file>

<file path=xl/calcChain.xml><?xml version="1.0" encoding="utf-8"?>
<calcChain xmlns="http://schemas.openxmlformats.org/spreadsheetml/2006/main">
  <c r="F51" i="7" l="1"/>
  <c r="F50" i="7"/>
  <c r="F49" i="7"/>
  <c r="F17" i="7" l="1"/>
  <c r="F57" i="7" l="1"/>
  <c r="F56" i="7"/>
  <c r="F54" i="7" l="1"/>
  <c r="F53" i="7"/>
  <c r="F10" i="7" l="1"/>
  <c r="F26" i="7"/>
  <c r="F25" i="7"/>
  <c r="F9" i="7"/>
  <c r="F8" i="7"/>
  <c r="F20" i="7" l="1"/>
  <c r="F21" i="7"/>
  <c r="F11" i="7"/>
  <c r="F47" i="7"/>
  <c r="F46" i="7"/>
  <c r="F42" i="7"/>
  <c r="F41" i="7"/>
  <c r="F39" i="7"/>
  <c r="F44" i="7"/>
  <c r="F36" i="7"/>
  <c r="F23" i="7" l="1"/>
  <c r="F34" i="7" l="1"/>
  <c r="E27" i="7"/>
  <c r="F33" i="7"/>
  <c r="E7" i="7"/>
  <c r="E29" i="7" s="1"/>
  <c r="F29" i="7" s="1"/>
  <c r="E30" i="7" l="1"/>
  <c r="F30" i="7" s="1"/>
  <c r="F32" i="7" l="1"/>
  <c r="F24" i="7"/>
</calcChain>
</file>

<file path=xl/sharedStrings.xml><?xml version="1.0" encoding="utf-8"?>
<sst xmlns="http://schemas.openxmlformats.org/spreadsheetml/2006/main" count="98" uniqueCount="81">
  <si>
    <t>№ п/п</t>
  </si>
  <si>
    <t>Ресурсоснабжающая организация</t>
  </si>
  <si>
    <t>Месторасположение жилищного фонда</t>
  </si>
  <si>
    <t>СГМУП "Городские тепловые сети"</t>
  </si>
  <si>
    <t>микрорайоны города, микрорайон железнодорожников, микрорайон ПИКС, пос. ПСО-34, пос. Звездный, пос. Дорожный</t>
  </si>
  <si>
    <t>СГМУП "Тепловик"</t>
  </si>
  <si>
    <t>пос. МК-32</t>
  </si>
  <si>
    <t>пос. Таежный</t>
  </si>
  <si>
    <t>пос. Медвежий Угол</t>
  </si>
  <si>
    <t>пос. Лунный</t>
  </si>
  <si>
    <t>пос. Юность</t>
  </si>
  <si>
    <t>пос. МО-94</t>
  </si>
  <si>
    <t>пос. Финский</t>
  </si>
  <si>
    <t>пос. Кедровый база ОРСа</t>
  </si>
  <si>
    <t>пос. Кедровый-2</t>
  </si>
  <si>
    <t>пос. Кедровый-1</t>
  </si>
  <si>
    <t>пос. Лесной</t>
  </si>
  <si>
    <t>3.</t>
  </si>
  <si>
    <t>ООО "Сургутские городские электрические сети"</t>
  </si>
  <si>
    <t>ОАО "Сургутстройтрест"</t>
  </si>
  <si>
    <t>пр. Набережный, дома 17, 17/1, 17/2</t>
  </si>
  <si>
    <t>СГМУП "Горводоканал"</t>
  </si>
  <si>
    <t>СГМУП «Городские тепловые сети»</t>
  </si>
  <si>
    <t>пос. Взлетный</t>
  </si>
  <si>
    <t>Население, проживающее в городских населенных пунктах в домах, оборудованных в установленном порядке стационарными электроплитами и (или) электроотопительными установками</t>
  </si>
  <si>
    <t>1.1.</t>
  </si>
  <si>
    <t>одноставочный тариф</t>
  </si>
  <si>
    <t>1.2.</t>
  </si>
  <si>
    <t>одноставочный тариф, дифференцированный по двум зонам суток</t>
  </si>
  <si>
    <t> 1.2.1.</t>
  </si>
  <si>
    <t>дневная зона</t>
  </si>
  <si>
    <t> 1.2.2.</t>
  </si>
  <si>
    <t>ночная зона</t>
  </si>
  <si>
    <t>Население, проживающее в городских населенных пунктах в домах, не оборудованных в установленном порядке стационарными электрическими плитами и (или) электроотопительными установками</t>
  </si>
  <si>
    <t>2.1.</t>
  </si>
  <si>
    <t>2.2.</t>
  </si>
  <si>
    <t>2.2.1.</t>
  </si>
  <si>
    <t>2.2.2.</t>
  </si>
  <si>
    <t>СГМУП "Горводоканал" по сетям ОАО "Российсик железные дороги"</t>
  </si>
  <si>
    <t>ул. Привокзальная, 9</t>
  </si>
  <si>
    <t>с 01.07.2016 по 30.06.2017</t>
  </si>
  <si>
    <t>пос. Финский, ул. Загородная, 1, 3</t>
  </si>
  <si>
    <t>c 01.07.2017 по 31.12.2017</t>
  </si>
  <si>
    <t>распоряжение РЭК от 22.12.2016 № 45</t>
  </si>
  <si>
    <t>приказ РСТ Югры от 30.11.2015 № 186-нп (с изменениями от 22.11.2016 № 130-нп)</t>
  </si>
  <si>
    <t>приказ РСТ Югры от 28.11.2015 № 178-нп (с изменениями от 06.12.2016 № 150-нп)</t>
  </si>
  <si>
    <t>приказ РСТ Югры от 30.11.2015 № 185-нп (с изменениями от 01.12.2016 № 142-нп)</t>
  </si>
  <si>
    <t>приказ РСТ Югры от 26.11.2015 № 174-нп (с изменениями от 24.11.2016 № 135-нп)</t>
  </si>
  <si>
    <t>приказ РСТ Югры от 06.12.2016 № 151-нп</t>
  </si>
  <si>
    <t>приказ РСТ Югры от 10.12.2015 № 195-нп (с изменениями от 08.12.2016 № 161-нп)</t>
  </si>
  <si>
    <t>приказ РСТ Югры от 19.11.2015 № 160-нп (с изменениями от 01.12.2016 № 142-нп)</t>
  </si>
  <si>
    <t>Реквизиты документов</t>
  </si>
  <si>
    <t>приказ РСТ от 30.11.2015 № 185-нп (с изменениями от 01.12.2016 № 142-нп)</t>
  </si>
  <si>
    <t>ООО "Сантехремстрой"</t>
  </si>
  <si>
    <t>приказ РСТ Югры от 07.12.2016 № 157-нп</t>
  </si>
  <si>
    <t>СГМУП "Сургутский кадастровый центр Природа"</t>
  </si>
  <si>
    <t>ЗАО "Полигон - ЛТД"</t>
  </si>
  <si>
    <t>приказ РСТ Югры от 29.11.2016 № 139-нп</t>
  </si>
  <si>
    <t>микрорайоны и поселки города</t>
  </si>
  <si>
    <t xml:space="preserve">СГМУП "Тепловик" </t>
  </si>
  <si>
    <t>Тарифы на услуги газоснабжения (розничная цена на природный и сжиженный газ)</t>
  </si>
  <si>
    <t>руб./1000 куб.м</t>
  </si>
  <si>
    <t>Розничная цена на сжиженный газ</t>
  </si>
  <si>
    <t>руб./кг</t>
  </si>
  <si>
    <t>рост с 01.07.2017</t>
  </si>
  <si>
    <t>Тарифы (с НДС)</t>
  </si>
  <si>
    <t>ОАО "Сургутгаз" (природный газ)</t>
  </si>
  <si>
    <t>ООО "Газпром межрегионгаз Север" (природный газ)</t>
  </si>
  <si>
    <t>Тарифы на услуги отопления (руб./Гкал)</t>
  </si>
  <si>
    <t>Тарифы на услуги холодного водоснабжения (руб./куб. м)</t>
  </si>
  <si>
    <t>Тарифы на услуги горячего водоснабжения (руб./куб. м)</t>
  </si>
  <si>
    <t>Тарифы на услуги водоотведения (руб./куб. м)</t>
  </si>
  <si>
    <t>Тарифы на услуги электроснабжения (руб./кВт.ч)</t>
  </si>
  <si>
    <t>Подвоз воды (руб./куб. м)</t>
  </si>
  <si>
    <t>Утилизация, обезвреживание и захоронение ТБО (руб./куб. м)</t>
  </si>
  <si>
    <t>приказ РСТ Югры от 13.06.2017 № 71-нп</t>
  </si>
  <si>
    <t>ул. Университетская, дома 21, 23/1, 23/2, 23/4, 25/1, 25/2; пр. Пролетарский, дома 2А, 4/2, 35; Ивана Захарова, дома 10, 10/1, 12, 12/1</t>
  </si>
  <si>
    <t>ул. Крылова, дома 26, 30, 32, 36, 38, 47/2, 53/3, 53/4; ул. Семёна Билецкого, дома 7, 12, 12/1, 14; А. Усольцева, дом 25</t>
  </si>
  <si>
    <t>Информация об изменении тарифов на коммунальные услуги с 1 июля 2017 года</t>
  </si>
  <si>
    <t>ООО "УМиТ "Спецавтотранссервис"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</si>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</sst>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0.0%"/>
  </numFmts>
  <fonts count="11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0" fillId="0" borderId="0"/>
    <xf numFmtId="0" fontId="10" fillId="0" borderId="0"/>
    <xf numFmtId="43" fontId="10" fillId="0" borderId="0" applyFont="0" applyFill="0" applyBorder="0" applyAlignment="0" applyProtection="0"/>
  </cellStyleXfs>
  <cellXfs count="106">
    <xf numFmtId="0" fontId="0" fillId="0" borderId="0" xfId="0"/>
    <xf numFmtId="0" fontId="9" fillId="0" borderId="0" xfId="0" applyFont="1" applyFill="1" applyAlignment="1">
      <alignment horizontal="center"/>
    </xf>
    <xf numFmtId="0" fontId="9" fillId="0" borderId="0" xfId="0" applyFont="1" applyFill="1"/>
    <xf numFmtId="2" fontId="9" fillId="0" borderId="0" xfId="0" applyNumberFormat="1" applyFont="1" applyFill="1"/>
    <xf numFmtId="0" fontId="7" fillId="0" borderId="0" xfId="0" applyFont="1" applyFill="1"/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2" fontId="1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9" fillId="0" borderId="4" xfId="0" applyFont="1" applyFill="1" applyBorder="1" applyAlignment="1">
      <alignment horizontal="center" vertical="center" wrapText="1"/>
    </xf>
    <xf numFmtId="4" fontId="2" fillId="2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9" fillId="0" borderId="0" xfId="0" applyFont="1" applyFill="1" applyBorder="1"/>
    <xf numFmtId="0" fontId="9" fillId="0" borderId="0" xfId="0" applyFont="1" applyFill="1" applyAlignment="1">
      <alignment horizontal="left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165" fontId="2" fillId="2" borderId="4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horizontal="center" vertical="center"/>
    </xf>
    <xf numFmtId="165" fontId="2" fillId="2" borderId="5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/>
    </xf>
    <xf numFmtId="4" fontId="4" fillId="2" borderId="5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5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right"/>
    </xf>
  </cellXfs>
  <cellStyles count="4">
    <cellStyle name="Обычный" xfId="0" builtinId="0"/>
    <cellStyle name="Обычный 2 2" xfId="2"/>
    <cellStyle name="Обычный 3" xfId="1"/>
    <cellStyle name="Финансов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H95"/>
  <sheetViews>
    <sheetView tabSelected="1" zoomScale="90" zoomScaleNormal="90" zoomScaleSheetLayoutView="90" workbookViewId="0">
      <selection activeCell="G1" sqref="G1"/>
    </sheetView>
  </sheetViews>
  <sheetFormatPr defaultRowHeight="15" x14ac:dyDescent="0.25"/>
  <cols>
    <col min="1" max="1" width="7.42578125" style="1" customWidth="1"/>
    <col min="2" max="2" width="34.5703125" style="2" customWidth="1"/>
    <col min="3" max="3" width="40.5703125" style="2" customWidth="1"/>
    <col min="4" max="6" width="12.28515625" style="3" customWidth="1"/>
    <col min="7" max="7" width="37.140625" style="2" customWidth="1"/>
    <col min="8" max="16384" width="9.140625" style="2"/>
  </cols>
  <sheetData>
    <row r="1" spans="1:7" ht="12.75" customHeight="1" x14ac:dyDescent="0.3">
      <c r="F1" s="7"/>
      <c r="G1" s="105" t="s">
        <v>80</v>
      </c>
    </row>
    <row r="2" spans="1:7" s="4" customFormat="1" ht="39.75" customHeight="1" x14ac:dyDescent="0.3">
      <c r="A2" s="68" t="s">
        <v>78</v>
      </c>
      <c r="B2" s="68"/>
      <c r="C2" s="68"/>
      <c r="D2" s="68"/>
      <c r="E2" s="68"/>
      <c r="F2" s="68"/>
      <c r="G2" s="68"/>
    </row>
    <row r="3" spans="1:7" s="4" customFormat="1" ht="21.75" customHeight="1" x14ac:dyDescent="0.3">
      <c r="A3" s="102" t="s">
        <v>0</v>
      </c>
      <c r="B3" s="102" t="s">
        <v>1</v>
      </c>
      <c r="C3" s="102" t="s">
        <v>2</v>
      </c>
      <c r="D3" s="89" t="s">
        <v>65</v>
      </c>
      <c r="E3" s="89"/>
      <c r="F3" s="89"/>
      <c r="G3" s="83" t="s">
        <v>51</v>
      </c>
    </row>
    <row r="4" spans="1:7" s="4" customFormat="1" ht="21.75" customHeight="1" x14ac:dyDescent="0.3">
      <c r="A4" s="103"/>
      <c r="B4" s="103"/>
      <c r="C4" s="103"/>
      <c r="D4" s="89" t="s">
        <v>40</v>
      </c>
      <c r="E4" s="89" t="s">
        <v>42</v>
      </c>
      <c r="F4" s="89" t="s">
        <v>64</v>
      </c>
      <c r="G4" s="84"/>
    </row>
    <row r="5" spans="1:7" ht="33" customHeight="1" x14ac:dyDescent="0.25">
      <c r="A5" s="104"/>
      <c r="B5" s="104"/>
      <c r="C5" s="104"/>
      <c r="D5" s="89"/>
      <c r="E5" s="89"/>
      <c r="F5" s="89"/>
      <c r="G5" s="85"/>
    </row>
    <row r="6" spans="1:7" ht="24.75" customHeight="1" x14ac:dyDescent="0.25">
      <c r="A6" s="86" t="s">
        <v>68</v>
      </c>
      <c r="B6" s="87"/>
      <c r="C6" s="87"/>
      <c r="D6" s="87"/>
      <c r="E6" s="87"/>
      <c r="F6" s="87"/>
      <c r="G6" s="88"/>
    </row>
    <row r="7" spans="1:7" ht="46.5" customHeight="1" x14ac:dyDescent="0.25">
      <c r="A7" s="23">
        <v>1</v>
      </c>
      <c r="B7" s="24" t="s">
        <v>3</v>
      </c>
      <c r="C7" s="8" t="s">
        <v>4</v>
      </c>
      <c r="D7" s="25">
        <v>1640.54</v>
      </c>
      <c r="E7" s="21">
        <f>D7*F7</f>
        <v>1706.16</v>
      </c>
      <c r="F7" s="26">
        <v>1.04</v>
      </c>
      <c r="G7" s="59" t="s">
        <v>45</v>
      </c>
    </row>
    <row r="8" spans="1:7" x14ac:dyDescent="0.25">
      <c r="A8" s="23">
        <v>2</v>
      </c>
      <c r="B8" s="24" t="s">
        <v>19</v>
      </c>
      <c r="C8" s="8" t="s">
        <v>20</v>
      </c>
      <c r="D8" s="25">
        <v>1376.87</v>
      </c>
      <c r="E8" s="21">
        <v>1431.93</v>
      </c>
      <c r="F8" s="34">
        <f>E8/D8</f>
        <v>1.04</v>
      </c>
      <c r="G8" s="90"/>
    </row>
    <row r="9" spans="1:7" ht="47.25" customHeight="1" x14ac:dyDescent="0.25">
      <c r="A9" s="81">
        <v>3</v>
      </c>
      <c r="B9" s="79" t="s">
        <v>18</v>
      </c>
      <c r="C9" s="8" t="s">
        <v>76</v>
      </c>
      <c r="D9" s="25">
        <v>1164.3900000000001</v>
      </c>
      <c r="E9" s="21">
        <v>1210.96</v>
      </c>
      <c r="F9" s="26">
        <f>E9/D9</f>
        <v>1.04</v>
      </c>
      <c r="G9" s="90"/>
    </row>
    <row r="10" spans="1:7" ht="48" customHeight="1" x14ac:dyDescent="0.25">
      <c r="A10" s="82"/>
      <c r="B10" s="80"/>
      <c r="C10" s="8" t="s">
        <v>77</v>
      </c>
      <c r="D10" s="25">
        <v>1690.92</v>
      </c>
      <c r="E10" s="21">
        <v>1758.55</v>
      </c>
      <c r="F10" s="34">
        <f>E10/D10</f>
        <v>1.04</v>
      </c>
      <c r="G10" s="36" t="s">
        <v>48</v>
      </c>
    </row>
    <row r="11" spans="1:7" ht="15" customHeight="1" x14ac:dyDescent="0.25">
      <c r="A11" s="69">
        <v>4</v>
      </c>
      <c r="B11" s="70" t="s">
        <v>5</v>
      </c>
      <c r="C11" s="24" t="s">
        <v>6</v>
      </c>
      <c r="D11" s="71">
        <v>3199.91</v>
      </c>
      <c r="E11" s="72">
        <v>3327.88</v>
      </c>
      <c r="F11" s="75">
        <f>E11/D11</f>
        <v>1.04</v>
      </c>
      <c r="G11" s="91" t="s">
        <v>44</v>
      </c>
    </row>
    <row r="12" spans="1:7" x14ac:dyDescent="0.25">
      <c r="A12" s="69"/>
      <c r="B12" s="70"/>
      <c r="C12" s="24" t="s">
        <v>7</v>
      </c>
      <c r="D12" s="71"/>
      <c r="E12" s="73"/>
      <c r="F12" s="75"/>
      <c r="G12" s="91"/>
    </row>
    <row r="13" spans="1:7" x14ac:dyDescent="0.25">
      <c r="A13" s="69"/>
      <c r="B13" s="70"/>
      <c r="C13" s="24" t="s">
        <v>8</v>
      </c>
      <c r="D13" s="71"/>
      <c r="E13" s="73"/>
      <c r="F13" s="75"/>
      <c r="G13" s="91"/>
    </row>
    <row r="14" spans="1:7" x14ac:dyDescent="0.25">
      <c r="A14" s="69"/>
      <c r="B14" s="70"/>
      <c r="C14" s="24" t="s">
        <v>9</v>
      </c>
      <c r="D14" s="71"/>
      <c r="E14" s="73"/>
      <c r="F14" s="75"/>
      <c r="G14" s="91"/>
    </row>
    <row r="15" spans="1:7" x14ac:dyDescent="0.25">
      <c r="A15" s="69"/>
      <c r="B15" s="70"/>
      <c r="C15" s="24" t="s">
        <v>10</v>
      </c>
      <c r="D15" s="71"/>
      <c r="E15" s="73"/>
      <c r="F15" s="75"/>
      <c r="G15" s="91"/>
    </row>
    <row r="16" spans="1:7" x14ac:dyDescent="0.25">
      <c r="A16" s="69"/>
      <c r="B16" s="70"/>
      <c r="C16" s="24" t="s">
        <v>11</v>
      </c>
      <c r="D16" s="71"/>
      <c r="E16" s="74"/>
      <c r="F16" s="75"/>
      <c r="G16" s="91"/>
    </row>
    <row r="17" spans="1:7" x14ac:dyDescent="0.25">
      <c r="A17" s="69"/>
      <c r="B17" s="70"/>
      <c r="C17" s="24" t="s">
        <v>12</v>
      </c>
      <c r="D17" s="76">
        <v>1662.08</v>
      </c>
      <c r="E17" s="72">
        <v>1728.51</v>
      </c>
      <c r="F17" s="75">
        <f>E17/D17</f>
        <v>1.04</v>
      </c>
      <c r="G17" s="91"/>
    </row>
    <row r="18" spans="1:7" x14ac:dyDescent="0.25">
      <c r="A18" s="69"/>
      <c r="B18" s="70"/>
      <c r="C18" s="24" t="s">
        <v>13</v>
      </c>
      <c r="D18" s="77"/>
      <c r="E18" s="73"/>
      <c r="F18" s="75"/>
      <c r="G18" s="91"/>
    </row>
    <row r="19" spans="1:7" x14ac:dyDescent="0.25">
      <c r="A19" s="69"/>
      <c r="B19" s="70"/>
      <c r="C19" s="24" t="s">
        <v>14</v>
      </c>
      <c r="D19" s="78"/>
      <c r="E19" s="74"/>
      <c r="F19" s="75"/>
      <c r="G19" s="91"/>
    </row>
    <row r="20" spans="1:7" x14ac:dyDescent="0.25">
      <c r="A20" s="69"/>
      <c r="B20" s="70"/>
      <c r="C20" s="24" t="s">
        <v>15</v>
      </c>
      <c r="D20" s="25">
        <v>1471.06</v>
      </c>
      <c r="E20" s="21">
        <v>1529.89</v>
      </c>
      <c r="F20" s="26">
        <f>E20/D20</f>
        <v>1.04</v>
      </c>
      <c r="G20" s="91"/>
    </row>
    <row r="21" spans="1:7" x14ac:dyDescent="0.25">
      <c r="A21" s="69"/>
      <c r="B21" s="70"/>
      <c r="C21" s="24" t="s">
        <v>16</v>
      </c>
      <c r="D21" s="25">
        <v>5403.6</v>
      </c>
      <c r="E21" s="21">
        <v>7851.54</v>
      </c>
      <c r="F21" s="26">
        <f>E21/D21</f>
        <v>1.4530000000000001</v>
      </c>
      <c r="G21" s="91"/>
    </row>
    <row r="22" spans="1:7" ht="26.25" customHeight="1" x14ac:dyDescent="0.25">
      <c r="A22" s="86" t="s">
        <v>69</v>
      </c>
      <c r="B22" s="87"/>
      <c r="C22" s="87"/>
      <c r="D22" s="87"/>
      <c r="E22" s="87"/>
      <c r="F22" s="87"/>
      <c r="G22" s="88"/>
    </row>
    <row r="23" spans="1:7" ht="39.75" customHeight="1" x14ac:dyDescent="0.25">
      <c r="A23" s="15">
        <v>1</v>
      </c>
      <c r="B23" s="28" t="s">
        <v>21</v>
      </c>
      <c r="C23" s="43" t="s">
        <v>58</v>
      </c>
      <c r="D23" s="45">
        <v>41.32</v>
      </c>
      <c r="E23" s="41">
        <v>42.96</v>
      </c>
      <c r="F23" s="42">
        <f>E23/D23</f>
        <v>1.04</v>
      </c>
      <c r="G23" s="40" t="s">
        <v>46</v>
      </c>
    </row>
    <row r="24" spans="1:7" ht="16.5" customHeight="1" x14ac:dyDescent="0.25">
      <c r="A24" s="100">
        <v>2</v>
      </c>
      <c r="B24" s="98" t="s">
        <v>59</v>
      </c>
      <c r="C24" s="33" t="s">
        <v>14</v>
      </c>
      <c r="D24" s="9">
        <v>40.450000000000003</v>
      </c>
      <c r="E24" s="37">
        <v>42.07</v>
      </c>
      <c r="F24" s="16">
        <f>E24/D24</f>
        <v>1.04</v>
      </c>
      <c r="G24" s="59" t="s">
        <v>47</v>
      </c>
    </row>
    <row r="25" spans="1:7" ht="16.5" customHeight="1" x14ac:dyDescent="0.25">
      <c r="A25" s="101"/>
      <c r="B25" s="99"/>
      <c r="C25" s="33" t="s">
        <v>16</v>
      </c>
      <c r="D25" s="9">
        <v>116.49</v>
      </c>
      <c r="E25" s="37">
        <v>121.13</v>
      </c>
      <c r="F25" s="16">
        <f>E25/D25</f>
        <v>1.04</v>
      </c>
      <c r="G25" s="60"/>
    </row>
    <row r="26" spans="1:7" ht="45" x14ac:dyDescent="0.25">
      <c r="A26" s="29">
        <v>3</v>
      </c>
      <c r="B26" s="33" t="s">
        <v>22</v>
      </c>
      <c r="C26" s="33" t="s">
        <v>23</v>
      </c>
      <c r="D26" s="9">
        <v>83.18</v>
      </c>
      <c r="E26" s="37">
        <v>86.6</v>
      </c>
      <c r="F26" s="16">
        <f>E26/D26</f>
        <v>1.0409999999999999</v>
      </c>
      <c r="G26" s="36" t="s">
        <v>50</v>
      </c>
    </row>
    <row r="27" spans="1:7" hidden="1" x14ac:dyDescent="0.25">
      <c r="A27" s="29">
        <v>9</v>
      </c>
      <c r="B27" s="33"/>
      <c r="C27" s="33" t="s">
        <v>41</v>
      </c>
      <c r="D27" s="9">
        <v>41.36</v>
      </c>
      <c r="E27" s="9">
        <f>D27*F27</f>
        <v>43.01</v>
      </c>
      <c r="F27" s="16">
        <v>1.04</v>
      </c>
      <c r="G27" s="35"/>
    </row>
    <row r="28" spans="1:7" ht="26.25" customHeight="1" x14ac:dyDescent="0.25">
      <c r="A28" s="86" t="s">
        <v>70</v>
      </c>
      <c r="B28" s="87"/>
      <c r="C28" s="87"/>
      <c r="D28" s="87"/>
      <c r="E28" s="87"/>
      <c r="F28" s="87"/>
      <c r="G28" s="88"/>
    </row>
    <row r="29" spans="1:7" x14ac:dyDescent="0.25">
      <c r="A29" s="32">
        <v>1</v>
      </c>
      <c r="B29" s="6" t="s">
        <v>3</v>
      </c>
      <c r="C29" s="28" t="s">
        <v>58</v>
      </c>
      <c r="D29" s="30">
        <v>157.47</v>
      </c>
      <c r="E29" s="38">
        <f>E7*0.0708+E23</f>
        <v>163.76</v>
      </c>
      <c r="F29" s="27">
        <f>E29/D29</f>
        <v>1.04</v>
      </c>
      <c r="G29" s="59" t="s">
        <v>49</v>
      </c>
    </row>
    <row r="30" spans="1:7" x14ac:dyDescent="0.25">
      <c r="A30" s="92">
        <v>2</v>
      </c>
      <c r="B30" s="93" t="s">
        <v>5</v>
      </c>
      <c r="C30" s="33" t="s">
        <v>9</v>
      </c>
      <c r="D30" s="97">
        <v>267.87</v>
      </c>
      <c r="E30" s="94">
        <f>E23+E11*0.0708</f>
        <v>278.57</v>
      </c>
      <c r="F30" s="96">
        <f>E30/D30</f>
        <v>1.04</v>
      </c>
      <c r="G30" s="90"/>
    </row>
    <row r="31" spans="1:7" x14ac:dyDescent="0.25">
      <c r="A31" s="92"/>
      <c r="B31" s="93"/>
      <c r="C31" s="33" t="s">
        <v>10</v>
      </c>
      <c r="D31" s="97"/>
      <c r="E31" s="95"/>
      <c r="F31" s="96"/>
      <c r="G31" s="90"/>
    </row>
    <row r="32" spans="1:7" x14ac:dyDescent="0.25">
      <c r="A32" s="92"/>
      <c r="B32" s="93"/>
      <c r="C32" s="33" t="s">
        <v>14</v>
      </c>
      <c r="D32" s="30">
        <v>157.94999999999999</v>
      </c>
      <c r="E32" s="38">
        <v>164.27</v>
      </c>
      <c r="F32" s="27">
        <f>E32/D32</f>
        <v>1.04</v>
      </c>
      <c r="G32" s="90"/>
    </row>
    <row r="33" spans="1:8" ht="19.5" customHeight="1" x14ac:dyDescent="0.25">
      <c r="A33" s="32">
        <v>3</v>
      </c>
      <c r="B33" s="28" t="s">
        <v>19</v>
      </c>
      <c r="C33" s="28" t="s">
        <v>20</v>
      </c>
      <c r="D33" s="30">
        <v>138.80000000000001</v>
      </c>
      <c r="E33" s="38">
        <v>144.35</v>
      </c>
      <c r="F33" s="27">
        <f>E33/D33</f>
        <v>1.04</v>
      </c>
      <c r="G33" s="60"/>
    </row>
    <row r="34" spans="1:8" ht="33.75" hidden="1" customHeight="1" x14ac:dyDescent="0.25">
      <c r="A34" s="32" t="s">
        <v>17</v>
      </c>
      <c r="B34" s="28" t="s">
        <v>38</v>
      </c>
      <c r="C34" s="33" t="s">
        <v>39</v>
      </c>
      <c r="D34" s="5">
        <v>52.26</v>
      </c>
      <c r="E34" s="5"/>
      <c r="F34" s="5" t="e">
        <f>D34/#REF!*100</f>
        <v>#REF!</v>
      </c>
      <c r="G34" s="35"/>
    </row>
    <row r="35" spans="1:8" ht="25.5" customHeight="1" x14ac:dyDescent="0.25">
      <c r="A35" s="86" t="s">
        <v>71</v>
      </c>
      <c r="B35" s="87"/>
      <c r="C35" s="87"/>
      <c r="D35" s="87"/>
      <c r="E35" s="87"/>
      <c r="F35" s="87"/>
      <c r="G35" s="88"/>
    </row>
    <row r="36" spans="1:8" ht="42" customHeight="1" x14ac:dyDescent="0.25">
      <c r="A36" s="48">
        <v>1</v>
      </c>
      <c r="B36" s="47" t="s">
        <v>21</v>
      </c>
      <c r="C36" s="43" t="s">
        <v>58</v>
      </c>
      <c r="D36" s="49">
        <v>44.85</v>
      </c>
      <c r="E36" s="44">
        <v>46.63</v>
      </c>
      <c r="F36" s="46">
        <f>E36/D36</f>
        <v>1.04</v>
      </c>
      <c r="G36" s="40" t="s">
        <v>52</v>
      </c>
    </row>
    <row r="37" spans="1:8" ht="27.75" customHeight="1" x14ac:dyDescent="0.25">
      <c r="A37" s="86" t="s">
        <v>72</v>
      </c>
      <c r="B37" s="87"/>
      <c r="C37" s="87"/>
      <c r="D37" s="87"/>
      <c r="E37" s="87"/>
      <c r="F37" s="87"/>
      <c r="G37" s="88"/>
    </row>
    <row r="38" spans="1:8" ht="51.75" customHeight="1" x14ac:dyDescent="0.25">
      <c r="A38" s="17">
        <v>1</v>
      </c>
      <c r="B38" s="56" t="s">
        <v>24</v>
      </c>
      <c r="C38" s="57"/>
      <c r="D38" s="18"/>
      <c r="E38" s="18"/>
      <c r="F38" s="19"/>
      <c r="G38" s="59" t="s">
        <v>43</v>
      </c>
    </row>
    <row r="39" spans="1:8" x14ac:dyDescent="0.25">
      <c r="A39" s="17" t="s">
        <v>25</v>
      </c>
      <c r="B39" s="20" t="s">
        <v>26</v>
      </c>
      <c r="C39" s="20"/>
      <c r="D39" s="21">
        <v>1.81</v>
      </c>
      <c r="E39" s="21">
        <v>1.88</v>
      </c>
      <c r="F39" s="22">
        <f>E39/D39</f>
        <v>1.0389999999999999</v>
      </c>
      <c r="G39" s="90"/>
    </row>
    <row r="40" spans="1:8" x14ac:dyDescent="0.25">
      <c r="A40" s="17" t="s">
        <v>27</v>
      </c>
      <c r="B40" s="20" t="s">
        <v>28</v>
      </c>
      <c r="C40" s="20"/>
      <c r="D40" s="21"/>
      <c r="E40" s="21"/>
      <c r="F40" s="19"/>
      <c r="G40" s="90"/>
    </row>
    <row r="41" spans="1:8" x14ac:dyDescent="0.25">
      <c r="A41" s="17" t="s">
        <v>29</v>
      </c>
      <c r="B41" s="20" t="s">
        <v>30</v>
      </c>
      <c r="C41" s="20"/>
      <c r="D41" s="21">
        <v>1.84</v>
      </c>
      <c r="E41" s="21">
        <v>1.91</v>
      </c>
      <c r="F41" s="22">
        <f>E41/D41</f>
        <v>1.038</v>
      </c>
      <c r="G41" s="90"/>
    </row>
    <row r="42" spans="1:8" x14ac:dyDescent="0.25">
      <c r="A42" s="17" t="s">
        <v>31</v>
      </c>
      <c r="B42" s="20" t="s">
        <v>32</v>
      </c>
      <c r="C42" s="20"/>
      <c r="D42" s="21">
        <v>0.92</v>
      </c>
      <c r="E42" s="21">
        <v>0.95</v>
      </c>
      <c r="F42" s="22">
        <f>E42/D42</f>
        <v>1.0329999999999999</v>
      </c>
      <c r="G42" s="90"/>
    </row>
    <row r="43" spans="1:8" ht="48.75" customHeight="1" x14ac:dyDescent="0.25">
      <c r="A43" s="17">
        <v>2</v>
      </c>
      <c r="B43" s="56" t="s">
        <v>33</v>
      </c>
      <c r="C43" s="57"/>
      <c r="D43" s="21"/>
      <c r="E43" s="21"/>
      <c r="F43" s="19"/>
      <c r="G43" s="90"/>
    </row>
    <row r="44" spans="1:8" x14ac:dyDescent="0.25">
      <c r="A44" s="17" t="s">
        <v>34</v>
      </c>
      <c r="B44" s="20" t="s">
        <v>26</v>
      </c>
      <c r="C44" s="20"/>
      <c r="D44" s="21">
        <v>2.58</v>
      </c>
      <c r="E44" s="21">
        <v>2.68</v>
      </c>
      <c r="F44" s="22">
        <f>E44/D44</f>
        <v>1.0389999999999999</v>
      </c>
      <c r="G44" s="90"/>
    </row>
    <row r="45" spans="1:8" x14ac:dyDescent="0.25">
      <c r="A45" s="17" t="s">
        <v>35</v>
      </c>
      <c r="B45" s="20" t="s">
        <v>28</v>
      </c>
      <c r="C45" s="20"/>
      <c r="D45" s="21"/>
      <c r="E45" s="21"/>
      <c r="F45" s="19"/>
      <c r="G45" s="90"/>
    </row>
    <row r="46" spans="1:8" x14ac:dyDescent="0.25">
      <c r="A46" s="17" t="s">
        <v>36</v>
      </c>
      <c r="B46" s="20" t="s">
        <v>30</v>
      </c>
      <c r="C46" s="20"/>
      <c r="D46" s="21">
        <v>2.63</v>
      </c>
      <c r="E46" s="21">
        <v>2.73</v>
      </c>
      <c r="F46" s="22">
        <f>E46/D46</f>
        <v>1.038</v>
      </c>
      <c r="G46" s="90"/>
    </row>
    <row r="47" spans="1:8" x14ac:dyDescent="0.25">
      <c r="A47" s="17" t="s">
        <v>37</v>
      </c>
      <c r="B47" s="20" t="s">
        <v>32</v>
      </c>
      <c r="C47" s="20"/>
      <c r="D47" s="21">
        <v>1.31</v>
      </c>
      <c r="E47" s="21">
        <v>1.36</v>
      </c>
      <c r="F47" s="22">
        <f>E47/D47</f>
        <v>1.038</v>
      </c>
      <c r="G47" s="60"/>
    </row>
    <row r="48" spans="1:8" ht="24" customHeight="1" x14ac:dyDescent="0.25">
      <c r="A48" s="61" t="s">
        <v>60</v>
      </c>
      <c r="B48" s="62"/>
      <c r="C48" s="62"/>
      <c r="D48" s="62"/>
      <c r="E48" s="62"/>
      <c r="F48" s="62"/>
      <c r="G48" s="63"/>
      <c r="H48" s="53"/>
    </row>
    <row r="49" spans="1:8" ht="21" customHeight="1" x14ac:dyDescent="0.25">
      <c r="A49" s="17">
        <v>1</v>
      </c>
      <c r="B49" s="20" t="s">
        <v>66</v>
      </c>
      <c r="C49" s="17" t="s">
        <v>61</v>
      </c>
      <c r="D49" s="21">
        <v>4213.68</v>
      </c>
      <c r="E49" s="21">
        <v>4382.3100000000004</v>
      </c>
      <c r="F49" s="22">
        <f t="shared" ref="F49:F51" si="0">E49/D49</f>
        <v>1.04</v>
      </c>
      <c r="G49" s="65" t="s">
        <v>75</v>
      </c>
      <c r="H49" s="64"/>
    </row>
    <row r="50" spans="1:8" ht="33.75" customHeight="1" x14ac:dyDescent="0.25">
      <c r="A50" s="17">
        <v>2</v>
      </c>
      <c r="B50" s="39" t="s">
        <v>67</v>
      </c>
      <c r="C50" s="17" t="s">
        <v>61</v>
      </c>
      <c r="D50" s="21">
        <v>4147.7700000000004</v>
      </c>
      <c r="E50" s="21">
        <v>4308.6000000000004</v>
      </c>
      <c r="F50" s="22">
        <f t="shared" si="0"/>
        <v>1.0389999999999999</v>
      </c>
      <c r="G50" s="66"/>
      <c r="H50" s="64"/>
    </row>
    <row r="51" spans="1:8" ht="28.5" customHeight="1" x14ac:dyDescent="0.25">
      <c r="A51" s="50">
        <v>3</v>
      </c>
      <c r="B51" s="51" t="s">
        <v>62</v>
      </c>
      <c r="C51" s="52" t="s">
        <v>63</v>
      </c>
      <c r="D51" s="21">
        <v>47.31</v>
      </c>
      <c r="E51" s="21">
        <v>49.15</v>
      </c>
      <c r="F51" s="22">
        <f t="shared" si="0"/>
        <v>1.0389999999999999</v>
      </c>
      <c r="G51" s="67"/>
      <c r="H51" s="54"/>
    </row>
    <row r="52" spans="1:8" ht="24" customHeight="1" x14ac:dyDescent="0.25">
      <c r="A52" s="58" t="s">
        <v>73</v>
      </c>
      <c r="B52" s="58"/>
      <c r="C52" s="58"/>
      <c r="D52" s="58"/>
      <c r="E52" s="58"/>
      <c r="F52" s="58"/>
      <c r="G52" s="58"/>
    </row>
    <row r="53" spans="1:8" ht="21" customHeight="1" x14ac:dyDescent="0.25">
      <c r="A53" s="17">
        <v>1</v>
      </c>
      <c r="B53" s="20" t="s">
        <v>79</v>
      </c>
      <c r="C53" s="17"/>
      <c r="D53" s="21">
        <v>541.9</v>
      </c>
      <c r="E53" s="21">
        <v>563.47</v>
      </c>
      <c r="F53" s="22">
        <f t="shared" ref="F53:F54" si="1">E53/D53</f>
        <v>1.04</v>
      </c>
      <c r="G53" s="59" t="s">
        <v>54</v>
      </c>
    </row>
    <row r="54" spans="1:8" ht="21" customHeight="1" x14ac:dyDescent="0.25">
      <c r="A54" s="17">
        <v>2</v>
      </c>
      <c r="B54" s="20" t="s">
        <v>53</v>
      </c>
      <c r="C54" s="17"/>
      <c r="D54" s="21">
        <v>518.04</v>
      </c>
      <c r="E54" s="21">
        <v>538.75</v>
      </c>
      <c r="F54" s="22">
        <f t="shared" si="1"/>
        <v>1.04</v>
      </c>
      <c r="G54" s="60"/>
    </row>
    <row r="55" spans="1:8" ht="24" customHeight="1" x14ac:dyDescent="0.25">
      <c r="A55" s="61" t="s">
        <v>74</v>
      </c>
      <c r="B55" s="62"/>
      <c r="C55" s="62"/>
      <c r="D55" s="62"/>
      <c r="E55" s="62"/>
      <c r="F55" s="62"/>
      <c r="G55" s="63"/>
    </row>
    <row r="56" spans="1:8" ht="33.75" customHeight="1" x14ac:dyDescent="0.25">
      <c r="A56" s="17">
        <v>1</v>
      </c>
      <c r="B56" s="39" t="s">
        <v>55</v>
      </c>
      <c r="C56" s="17"/>
      <c r="D56" s="21">
        <v>72.88</v>
      </c>
      <c r="E56" s="21">
        <v>77.61</v>
      </c>
      <c r="F56" s="22">
        <f t="shared" ref="F56:F57" si="2">E56/D56</f>
        <v>1.0649999999999999</v>
      </c>
      <c r="G56" s="59" t="s">
        <v>57</v>
      </c>
    </row>
    <row r="57" spans="1:8" ht="21" customHeight="1" x14ac:dyDescent="0.25">
      <c r="A57" s="17">
        <v>2</v>
      </c>
      <c r="B57" s="20" t="s">
        <v>56</v>
      </c>
      <c r="C57" s="17"/>
      <c r="D57" s="21">
        <v>103.53</v>
      </c>
      <c r="E57" s="21">
        <v>110.39</v>
      </c>
      <c r="F57" s="22">
        <f t="shared" si="2"/>
        <v>1.0660000000000001</v>
      </c>
      <c r="G57" s="60"/>
    </row>
    <row r="58" spans="1:8" ht="21.75" customHeight="1" x14ac:dyDescent="0.25">
      <c r="A58" s="10"/>
      <c r="B58" s="11"/>
      <c r="C58" s="12"/>
      <c r="D58" s="13"/>
      <c r="E58" s="13"/>
      <c r="F58" s="14"/>
    </row>
    <row r="59" spans="1:8" ht="21.75" customHeight="1" x14ac:dyDescent="0.25">
      <c r="A59" s="10"/>
      <c r="B59" s="11"/>
      <c r="C59" s="12"/>
      <c r="D59" s="13"/>
      <c r="E59" s="13"/>
      <c r="F59" s="14"/>
    </row>
    <row r="60" spans="1:8" ht="21.75" customHeight="1" x14ac:dyDescent="0.25">
      <c r="A60" s="10"/>
      <c r="B60" s="11"/>
      <c r="C60" s="12"/>
      <c r="D60" s="13"/>
      <c r="E60" s="13"/>
      <c r="F60" s="14"/>
    </row>
    <row r="61" spans="1:8" ht="21.75" customHeight="1" x14ac:dyDescent="0.25">
      <c r="A61" s="10"/>
      <c r="B61" s="11"/>
      <c r="C61" s="12"/>
      <c r="D61" s="13"/>
      <c r="E61" s="13"/>
      <c r="F61" s="14"/>
    </row>
    <row r="62" spans="1:8" ht="21.75" customHeight="1" x14ac:dyDescent="0.25">
      <c r="A62" s="10"/>
      <c r="B62" s="11"/>
      <c r="C62" s="12"/>
      <c r="D62" s="13"/>
      <c r="E62" s="13"/>
      <c r="F62" s="14"/>
    </row>
    <row r="63" spans="1:8" ht="21.75" customHeight="1" x14ac:dyDescent="0.25">
      <c r="A63" s="10"/>
      <c r="B63" s="11"/>
      <c r="C63" s="12"/>
      <c r="D63" s="13"/>
      <c r="E63" s="13"/>
      <c r="F63" s="14"/>
    </row>
    <row r="64" spans="1:8" ht="21.75" customHeight="1" x14ac:dyDescent="0.25">
      <c r="A64" s="10"/>
      <c r="B64" s="11"/>
      <c r="C64" s="12"/>
      <c r="D64" s="13"/>
      <c r="E64" s="13"/>
      <c r="F64" s="14"/>
    </row>
    <row r="65" spans="1:6" ht="21.75" customHeight="1" x14ac:dyDescent="0.25">
      <c r="A65" s="10"/>
      <c r="B65" s="11"/>
      <c r="C65" s="12"/>
      <c r="D65" s="13"/>
      <c r="E65" s="13"/>
      <c r="F65" s="14"/>
    </row>
    <row r="66" spans="1:6" ht="21.75" customHeight="1" x14ac:dyDescent="0.25">
      <c r="A66" s="10"/>
      <c r="B66" s="11"/>
      <c r="C66" s="12"/>
      <c r="D66" s="13"/>
      <c r="E66" s="13"/>
      <c r="F66" s="14"/>
    </row>
    <row r="67" spans="1:6" ht="21.75" customHeight="1" x14ac:dyDescent="0.25">
      <c r="A67" s="10"/>
      <c r="B67" s="11"/>
      <c r="C67" s="12"/>
      <c r="D67" s="13"/>
      <c r="E67" s="13"/>
      <c r="F67" s="14"/>
    </row>
    <row r="68" spans="1:6" ht="21.75" customHeight="1" x14ac:dyDescent="0.25">
      <c r="A68" s="10"/>
      <c r="B68" s="11"/>
      <c r="C68" s="12"/>
      <c r="D68" s="13"/>
      <c r="E68" s="13"/>
      <c r="F68" s="14"/>
    </row>
    <row r="69" spans="1:6" ht="21.75" customHeight="1" x14ac:dyDescent="0.25">
      <c r="A69" s="10"/>
      <c r="B69" s="11"/>
      <c r="C69" s="12"/>
      <c r="D69" s="13"/>
      <c r="E69" s="13"/>
      <c r="F69" s="14"/>
    </row>
    <row r="70" spans="1:6" ht="21.75" customHeight="1" x14ac:dyDescent="0.25">
      <c r="A70" s="10"/>
      <c r="B70" s="11"/>
      <c r="C70" s="12"/>
      <c r="D70" s="13"/>
      <c r="E70" s="13"/>
      <c r="F70" s="14"/>
    </row>
    <row r="71" spans="1:6" ht="21.75" customHeight="1" x14ac:dyDescent="0.25">
      <c r="A71" s="10"/>
      <c r="B71" s="11"/>
      <c r="C71" s="12"/>
      <c r="D71" s="13"/>
      <c r="E71" s="13"/>
      <c r="F71" s="14"/>
    </row>
    <row r="72" spans="1:6" ht="21.75" customHeight="1" x14ac:dyDescent="0.25">
      <c r="A72" s="10"/>
      <c r="B72" s="11"/>
      <c r="C72" s="12"/>
      <c r="D72" s="13"/>
      <c r="E72" s="13"/>
      <c r="F72" s="14"/>
    </row>
    <row r="73" spans="1:6" ht="21.75" customHeight="1" x14ac:dyDescent="0.25">
      <c r="A73" s="10"/>
      <c r="B73" s="11"/>
      <c r="C73" s="12"/>
      <c r="D73" s="13"/>
      <c r="E73" s="13"/>
      <c r="F73" s="14"/>
    </row>
    <row r="74" spans="1:6" ht="21.75" customHeight="1" x14ac:dyDescent="0.25">
      <c r="A74" s="10"/>
      <c r="B74" s="11"/>
      <c r="C74" s="12"/>
      <c r="D74" s="13"/>
      <c r="E74" s="13"/>
      <c r="F74" s="14"/>
    </row>
    <row r="75" spans="1:6" ht="21.75" customHeight="1" x14ac:dyDescent="0.25">
      <c r="A75" s="10"/>
      <c r="B75" s="11"/>
      <c r="C75" s="12"/>
      <c r="D75" s="13"/>
      <c r="E75" s="13"/>
      <c r="F75" s="14"/>
    </row>
    <row r="76" spans="1:6" ht="21.75" customHeight="1" x14ac:dyDescent="0.25">
      <c r="A76" s="10"/>
      <c r="B76" s="11"/>
      <c r="C76" s="12"/>
      <c r="D76" s="13"/>
      <c r="E76" s="13"/>
      <c r="F76" s="14"/>
    </row>
    <row r="77" spans="1:6" ht="21.75" customHeight="1" x14ac:dyDescent="0.25">
      <c r="A77" s="10"/>
      <c r="B77" s="11"/>
      <c r="C77" s="12"/>
      <c r="D77" s="13"/>
      <c r="E77" s="13"/>
      <c r="F77" s="14"/>
    </row>
    <row r="78" spans="1:6" ht="21.75" customHeight="1" x14ac:dyDescent="0.25">
      <c r="A78" s="10"/>
      <c r="B78" s="11"/>
      <c r="C78" s="12"/>
      <c r="D78" s="13"/>
      <c r="E78" s="13"/>
      <c r="F78" s="14"/>
    </row>
    <row r="79" spans="1:6" ht="21.75" customHeight="1" x14ac:dyDescent="0.25">
      <c r="A79" s="10"/>
      <c r="B79" s="11"/>
      <c r="C79" s="12"/>
      <c r="D79" s="13"/>
      <c r="E79" s="13"/>
      <c r="F79" s="14"/>
    </row>
    <row r="80" spans="1:6" ht="21.75" customHeight="1" x14ac:dyDescent="0.25">
      <c r="A80" s="10"/>
      <c r="B80" s="11"/>
      <c r="C80" s="12"/>
      <c r="D80" s="13"/>
      <c r="E80" s="13"/>
      <c r="F80" s="14"/>
    </row>
    <row r="81" spans="1:6" ht="14.25" customHeight="1" x14ac:dyDescent="0.25">
      <c r="A81" s="10"/>
      <c r="B81" s="11"/>
      <c r="C81" s="12"/>
      <c r="D81" s="13"/>
      <c r="E81" s="13"/>
      <c r="F81" s="14"/>
    </row>
    <row r="82" spans="1:6" ht="14.25" customHeight="1" x14ac:dyDescent="0.25">
      <c r="A82" s="10"/>
      <c r="B82" s="11"/>
      <c r="C82" s="12"/>
      <c r="D82" s="13"/>
      <c r="E82" s="13"/>
      <c r="F82" s="14"/>
    </row>
    <row r="83" spans="1:6" ht="14.25" customHeight="1" x14ac:dyDescent="0.25">
      <c r="A83" s="10"/>
      <c r="B83" s="11"/>
      <c r="C83" s="12"/>
      <c r="D83" s="13"/>
      <c r="E83" s="13"/>
      <c r="F83" s="14"/>
    </row>
    <row r="84" spans="1:6" ht="14.25" customHeight="1" x14ac:dyDescent="0.25">
      <c r="A84" s="10"/>
      <c r="B84" s="11"/>
      <c r="C84" s="12"/>
      <c r="D84" s="13"/>
      <c r="E84" s="13"/>
      <c r="F84" s="14"/>
    </row>
    <row r="85" spans="1:6" ht="14.25" customHeight="1" x14ac:dyDescent="0.25">
      <c r="A85" s="10"/>
      <c r="B85" s="11"/>
      <c r="C85" s="12"/>
      <c r="D85" s="13"/>
      <c r="E85" s="13"/>
      <c r="F85" s="14"/>
    </row>
    <row r="86" spans="1:6" ht="14.25" customHeight="1" x14ac:dyDescent="0.25">
      <c r="A86" s="10"/>
      <c r="B86" s="11"/>
      <c r="C86" s="12"/>
      <c r="D86" s="13"/>
      <c r="E86" s="13"/>
      <c r="F86" s="14"/>
    </row>
    <row r="87" spans="1:6" ht="14.25" customHeight="1" x14ac:dyDescent="0.25">
      <c r="A87" s="10"/>
      <c r="B87" s="11"/>
      <c r="C87" s="12"/>
      <c r="D87" s="13"/>
      <c r="E87" s="13"/>
      <c r="F87" s="14"/>
    </row>
    <row r="88" spans="1:6" ht="14.25" customHeight="1" x14ac:dyDescent="0.25">
      <c r="A88" s="10"/>
      <c r="B88" s="11"/>
      <c r="C88" s="12"/>
      <c r="D88" s="13"/>
      <c r="E88" s="13"/>
      <c r="F88" s="14"/>
    </row>
    <row r="89" spans="1:6" ht="14.25" customHeight="1" x14ac:dyDescent="0.25">
      <c r="A89" s="10"/>
      <c r="B89" s="11"/>
      <c r="C89" s="12"/>
      <c r="D89" s="13"/>
      <c r="E89" s="13"/>
      <c r="F89" s="14"/>
    </row>
    <row r="90" spans="1:6" ht="14.25" customHeight="1" x14ac:dyDescent="0.25">
      <c r="A90" s="10"/>
      <c r="B90" s="11"/>
      <c r="C90" s="12"/>
      <c r="D90" s="13"/>
      <c r="E90" s="13"/>
      <c r="F90" s="14"/>
    </row>
    <row r="91" spans="1:6" ht="14.25" customHeight="1" x14ac:dyDescent="0.25">
      <c r="A91" s="10"/>
      <c r="B91" s="11"/>
      <c r="C91" s="12"/>
      <c r="D91" s="13"/>
      <c r="E91" s="13"/>
      <c r="F91" s="14"/>
    </row>
    <row r="92" spans="1:6" ht="14.25" customHeight="1" x14ac:dyDescent="0.25"/>
    <row r="93" spans="1:6" x14ac:dyDescent="0.25">
      <c r="A93" s="55"/>
      <c r="B93" s="55"/>
    </row>
    <row r="94" spans="1:6" x14ac:dyDescent="0.25">
      <c r="A94" s="31"/>
    </row>
    <row r="95" spans="1:6" x14ac:dyDescent="0.25">
      <c r="A95" s="31"/>
    </row>
  </sheetData>
  <mergeCells count="46">
    <mergeCell ref="G7:G9"/>
    <mergeCell ref="A3:A5"/>
    <mergeCell ref="B3:B5"/>
    <mergeCell ref="C3:C5"/>
    <mergeCell ref="D4:D5"/>
    <mergeCell ref="E4:E5"/>
    <mergeCell ref="F4:F5"/>
    <mergeCell ref="D3:F3"/>
    <mergeCell ref="G38:G47"/>
    <mergeCell ref="G11:G21"/>
    <mergeCell ref="A35:G35"/>
    <mergeCell ref="A37:G37"/>
    <mergeCell ref="A30:A32"/>
    <mergeCell ref="B30:B32"/>
    <mergeCell ref="G29:G33"/>
    <mergeCell ref="E30:E31"/>
    <mergeCell ref="F30:F31"/>
    <mergeCell ref="D30:D31"/>
    <mergeCell ref="B24:B25"/>
    <mergeCell ref="A24:A25"/>
    <mergeCell ref="G24:G25"/>
    <mergeCell ref="A22:G22"/>
    <mergeCell ref="A28:G28"/>
    <mergeCell ref="H49:H50"/>
    <mergeCell ref="A48:G48"/>
    <mergeCell ref="G49:G51"/>
    <mergeCell ref="A2:G2"/>
    <mergeCell ref="A11:A21"/>
    <mergeCell ref="B11:B21"/>
    <mergeCell ref="D11:D16"/>
    <mergeCell ref="E11:E16"/>
    <mergeCell ref="F11:F16"/>
    <mergeCell ref="D17:D19"/>
    <mergeCell ref="E17:E19"/>
    <mergeCell ref="F17:F19"/>
    <mergeCell ref="B9:B10"/>
    <mergeCell ref="A9:A10"/>
    <mergeCell ref="G3:G5"/>
    <mergeCell ref="A6:G6"/>
    <mergeCell ref="A93:B93"/>
    <mergeCell ref="B38:C38"/>
    <mergeCell ref="B43:C43"/>
    <mergeCell ref="A52:G52"/>
    <mergeCell ref="G53:G54"/>
    <mergeCell ref="A55:G55"/>
    <mergeCell ref="G56:G57"/>
  </mergeCells>
  <pageMargins left="0.78740157480314965" right="0.39370078740157483" top="0.78740157480314965" bottom="0.39370078740157483" header="0" footer="0"/>
  <pageSetup paperSize="8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Тарифы </vt:lpstr>
      <vt:lpstr>'Тарифы '!Заголовки_для_печати</vt:lpstr>
      <vt:lpstr>'Тарифы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2017-06-22T09:49:57Z</dcterms:modified>
</cp:coreProperties>
</file>