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nomarenko_mv\Desktop\инфа\ФАЙЛЫ С ПЕРЕНОСА\Мои документы\Вакансии_отчет помесячно\2019\8 август\"/>
    </mc:Choice>
  </mc:AlternateContent>
  <bookViews>
    <workbookView xWindow="0" yWindow="0" windowWidth="19155" windowHeight="5295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DH45" i="1" l="1"/>
  <c r="DG45" i="1"/>
  <c r="DF45" i="1"/>
  <c r="DE45" i="1"/>
  <c r="DD45" i="1"/>
  <c r="DH44" i="1"/>
  <c r="DG44" i="1"/>
  <c r="DF44" i="1"/>
  <c r="DE44" i="1"/>
  <c r="DD44" i="1"/>
  <c r="DH43" i="1"/>
  <c r="DG43" i="1"/>
  <c r="DF43" i="1"/>
  <c r="DE43" i="1"/>
  <c r="DD43" i="1"/>
  <c r="DH42" i="1"/>
  <c r="DG42" i="1"/>
  <c r="DF42" i="1"/>
  <c r="DE42" i="1"/>
  <c r="DD42" i="1"/>
  <c r="DH41" i="1"/>
  <c r="DG41" i="1"/>
  <c r="DF41" i="1"/>
  <c r="DE41" i="1"/>
  <c r="DD41" i="1"/>
  <c r="DH40" i="1"/>
  <c r="DG40" i="1"/>
  <c r="DF40" i="1"/>
  <c r="DE40" i="1"/>
  <c r="DD40" i="1"/>
  <c r="DH39" i="1"/>
  <c r="DG39" i="1"/>
  <c r="DF39" i="1"/>
  <c r="DE39" i="1"/>
  <c r="DD39" i="1"/>
  <c r="DH38" i="1"/>
  <c r="DG38" i="1"/>
  <c r="DF38" i="1"/>
  <c r="DE38" i="1"/>
  <c r="DD38" i="1"/>
  <c r="DH37" i="1"/>
  <c r="DG37" i="1"/>
  <c r="DF37" i="1"/>
  <c r="DE37" i="1"/>
  <c r="DD37" i="1"/>
  <c r="DH36" i="1"/>
  <c r="DG36" i="1"/>
  <c r="DF36" i="1"/>
  <c r="DE36" i="1"/>
  <c r="DD36" i="1"/>
  <c r="DH35" i="1"/>
  <c r="DG35" i="1"/>
  <c r="DF35" i="1"/>
  <c r="DE35" i="1"/>
  <c r="DD35" i="1"/>
  <c r="DH34" i="1"/>
  <c r="DG34" i="1"/>
  <c r="DF34" i="1"/>
  <c r="DE34" i="1"/>
  <c r="DD34" i="1"/>
  <c r="DH33" i="1"/>
  <c r="DG33" i="1"/>
  <c r="DF33" i="1"/>
  <c r="DE33" i="1"/>
  <c r="DD33" i="1"/>
  <c r="DH32" i="1"/>
  <c r="DG32" i="1"/>
  <c r="DF32" i="1"/>
  <c r="DE32" i="1"/>
  <c r="DD32" i="1"/>
  <c r="DH31" i="1"/>
  <c r="DG31" i="1"/>
  <c r="DF31" i="1"/>
  <c r="DE31" i="1"/>
  <c r="DD31" i="1"/>
  <c r="DH30" i="1"/>
  <c r="DG30" i="1"/>
  <c r="DF30" i="1"/>
  <c r="DE30" i="1"/>
  <c r="DD30" i="1"/>
  <c r="DH29" i="1"/>
  <c r="DG29" i="1"/>
  <c r="DF29" i="1"/>
  <c r="DE29" i="1"/>
  <c r="DD29" i="1"/>
  <c r="DH28" i="1"/>
  <c r="DG28" i="1"/>
  <c r="DF28" i="1"/>
  <c r="DE28" i="1"/>
  <c r="DD28" i="1"/>
  <c r="DH27" i="1"/>
  <c r="DG27" i="1"/>
  <c r="DF27" i="1"/>
  <c r="DE27" i="1"/>
  <c r="DD27" i="1"/>
  <c r="DH26" i="1"/>
  <c r="DG26" i="1"/>
  <c r="DF26" i="1"/>
  <c r="DE26" i="1"/>
  <c r="DD26" i="1"/>
  <c r="DH25" i="1"/>
  <c r="DG25" i="1"/>
  <c r="DF25" i="1"/>
  <c r="DE25" i="1"/>
  <c r="DD25" i="1"/>
  <c r="DH24" i="1"/>
  <c r="DG24" i="1"/>
  <c r="DF24" i="1"/>
  <c r="DE24" i="1"/>
  <c r="DD24" i="1"/>
  <c r="DH23" i="1"/>
  <c r="DG23" i="1"/>
  <c r="DF23" i="1"/>
  <c r="DE23" i="1"/>
  <c r="DD23" i="1"/>
  <c r="DH22" i="1"/>
  <c r="DG22" i="1"/>
  <c r="DF22" i="1"/>
  <c r="DE22" i="1"/>
  <c r="DD22" i="1"/>
  <c r="DH21" i="1"/>
  <c r="DG21" i="1"/>
  <c r="DF21" i="1"/>
  <c r="DE21" i="1"/>
  <c r="DD21" i="1"/>
  <c r="DH20" i="1"/>
  <c r="DG20" i="1"/>
  <c r="DF20" i="1"/>
  <c r="DE20" i="1"/>
  <c r="DD20" i="1"/>
  <c r="DH19" i="1"/>
  <c r="DG19" i="1"/>
  <c r="DF19" i="1"/>
  <c r="DE19" i="1"/>
  <c r="DD19" i="1"/>
  <c r="DH18" i="1"/>
  <c r="DG18" i="1"/>
  <c r="DF18" i="1"/>
  <c r="DE18" i="1"/>
  <c r="DD18" i="1"/>
  <c r="DH17" i="1"/>
  <c r="DG17" i="1"/>
  <c r="DF17" i="1"/>
  <c r="DE17" i="1"/>
  <c r="DD17" i="1"/>
  <c r="DH16" i="1"/>
  <c r="DG16" i="1"/>
  <c r="DF16" i="1"/>
  <c r="DE16" i="1"/>
  <c r="DD16" i="1"/>
  <c r="DH15" i="1"/>
  <c r="DG15" i="1"/>
  <c r="DF15" i="1"/>
  <c r="DE15" i="1"/>
  <c r="DD15" i="1"/>
  <c r="DH14" i="1"/>
  <c r="DG14" i="1"/>
  <c r="DF14" i="1"/>
  <c r="DE14" i="1"/>
  <c r="DD14" i="1"/>
  <c r="DH13" i="1"/>
  <c r="DG13" i="1"/>
  <c r="DF13" i="1"/>
  <c r="DE13" i="1"/>
  <c r="DD13" i="1"/>
  <c r="DH12" i="1"/>
  <c r="DG12" i="1"/>
  <c r="DF12" i="1"/>
  <c r="DE12" i="1"/>
  <c r="DD12" i="1"/>
  <c r="DH11" i="1"/>
  <c r="DG11" i="1"/>
  <c r="DF11" i="1"/>
  <c r="DE11" i="1"/>
  <c r="DD11" i="1"/>
  <c r="DH10" i="1"/>
  <c r="DG10" i="1"/>
  <c r="DF10" i="1"/>
  <c r="DE10" i="1"/>
  <c r="DD10" i="1"/>
  <c r="DH9" i="1"/>
  <c r="DG9" i="1"/>
  <c r="DF9" i="1"/>
  <c r="DE9" i="1"/>
  <c r="DD9" i="1"/>
  <c r="DH8" i="1"/>
  <c r="DG8" i="1"/>
  <c r="DF8" i="1"/>
  <c r="DE8" i="1"/>
  <c r="DD8" i="1"/>
  <c r="DH7" i="1"/>
  <c r="DG7" i="1"/>
  <c r="DF7" i="1"/>
  <c r="DE7" i="1"/>
  <c r="DD7" i="1"/>
  <c r="DH6" i="1"/>
  <c r="DG6" i="1"/>
  <c r="DF6" i="1"/>
  <c r="DE6" i="1"/>
  <c r="DD6" i="1"/>
  <c r="DH5" i="1"/>
  <c r="DG5" i="1"/>
  <c r="DF5" i="1"/>
  <c r="DE5" i="1"/>
  <c r="DD5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DE4" i="1" l="1"/>
  <c r="DF4" i="1"/>
  <c r="DG4" i="1"/>
  <c r="DH4" i="1"/>
  <c r="DD4" i="1"/>
</calcChain>
</file>

<file path=xl/sharedStrings.xml><?xml version="1.0" encoding="utf-8"?>
<sst xmlns="http://schemas.openxmlformats.org/spreadsheetml/2006/main" count="191" uniqueCount="190">
  <si>
    <t>педагогические работники</t>
  </si>
  <si>
    <t>ОСОШ №1</t>
  </si>
  <si>
    <t>МАОУ ДО ЦП "Дельфин"</t>
  </si>
  <si>
    <t xml:space="preserve"> гимназия «Лаборатория Салахова»</t>
  </si>
  <si>
    <t>б-р Свободы, 6</t>
  </si>
  <si>
    <t xml:space="preserve"> гимназия № 2</t>
  </si>
  <si>
    <t>ул. Декабристов, 5/1</t>
  </si>
  <si>
    <t xml:space="preserve"> гимназия имени Ф.К.Салманова</t>
  </si>
  <si>
    <t>ул. Московская, 33</t>
  </si>
  <si>
    <t xml:space="preserve"> лицей № 1</t>
  </si>
  <si>
    <t>ул. Энтузиастов, 61а</t>
  </si>
  <si>
    <t>СЕНЛ</t>
  </si>
  <si>
    <t>ул. Энергетиков, 51</t>
  </si>
  <si>
    <t xml:space="preserve"> лицей № 3</t>
  </si>
  <si>
    <t>ул. 50 лет ВЛКСМ, 6в</t>
  </si>
  <si>
    <t xml:space="preserve"> лицей имени Хисматулина В.И.</t>
  </si>
  <si>
    <t>пр-т Комсомольский, 29</t>
  </si>
  <si>
    <t xml:space="preserve"> СОШ № 1</t>
  </si>
  <si>
    <t>ул. Островского, 1</t>
  </si>
  <si>
    <t xml:space="preserve"> СОШ № 3</t>
  </si>
  <si>
    <t>ул. Энтузиастов, 31</t>
  </si>
  <si>
    <t xml:space="preserve"> СОШ № 4</t>
  </si>
  <si>
    <t>ул.Фёдорова, 6</t>
  </si>
  <si>
    <t xml:space="preserve"> СОШ № 5</t>
  </si>
  <si>
    <t>ул. Пушкина, 15/1</t>
  </si>
  <si>
    <t xml:space="preserve"> СОШ № 6</t>
  </si>
  <si>
    <t>ул. Энтузиастов, 49</t>
  </si>
  <si>
    <t xml:space="preserve"> СОШ № 7</t>
  </si>
  <si>
    <t>пр-д  Дружбы, 12а</t>
  </si>
  <si>
    <t xml:space="preserve"> СОШ № 8</t>
  </si>
  <si>
    <t>ул. Энергетиков, 49</t>
  </si>
  <si>
    <t xml:space="preserve"> СШ № 9</t>
  </si>
  <si>
    <t>ул. Крылова, 28</t>
  </si>
  <si>
    <t xml:space="preserve"> СОШ № 10</t>
  </si>
  <si>
    <t>пр-кт Ленина, 30/1</t>
  </si>
  <si>
    <t xml:space="preserve"> СОШ № 12</t>
  </si>
  <si>
    <t>ул. Г. Кукуевицкого, 12/3</t>
  </si>
  <si>
    <t xml:space="preserve"> "СТШ"</t>
  </si>
  <si>
    <t>пр-д Первопроходцев, 5</t>
  </si>
  <si>
    <t xml:space="preserve"> СОШ № 15</t>
  </si>
  <si>
    <t>ул. Пушкина, 15а</t>
  </si>
  <si>
    <t xml:space="preserve"> СОШ № 18</t>
  </si>
  <si>
    <t>ул. Энергетиков, 5/1</t>
  </si>
  <si>
    <t xml:space="preserve"> СОШ № 19</t>
  </si>
  <si>
    <t>ул. Геологическая, 7/1</t>
  </si>
  <si>
    <t xml:space="preserve"> СОШ № 20</t>
  </si>
  <si>
    <t>ул. Толстого, 20а</t>
  </si>
  <si>
    <t xml:space="preserve"> СОШ № 22</t>
  </si>
  <si>
    <t>ул. Замятинская, 4</t>
  </si>
  <si>
    <t xml:space="preserve"> СОШ № 24</t>
  </si>
  <si>
    <t>пр-т Ленина, 35/2</t>
  </si>
  <si>
    <t xml:space="preserve"> СОШ № 25</t>
  </si>
  <si>
    <t>ул. Бахилова, 5</t>
  </si>
  <si>
    <t xml:space="preserve"> СОШ № 26</t>
  </si>
  <si>
    <t xml:space="preserve"> СОШ № 27</t>
  </si>
  <si>
    <t>пр-т Мира, 23</t>
  </si>
  <si>
    <t xml:space="preserve"> СОШ № 29</t>
  </si>
  <si>
    <t>пр-кт Ленина, 68/1</t>
  </si>
  <si>
    <t xml:space="preserve"> НШ № 30</t>
  </si>
  <si>
    <t>пр. Ленина, 68/1</t>
  </si>
  <si>
    <t xml:space="preserve"> СШ № 31</t>
  </si>
  <si>
    <t xml:space="preserve">ул. И. Каролинского, 18 </t>
  </si>
  <si>
    <t xml:space="preserve"> СОШ № 32</t>
  </si>
  <si>
    <t>ул. Чехова, 10/2</t>
  </si>
  <si>
    <t>МАОУ ДО "Технополис"</t>
  </si>
  <si>
    <t>пр. Дружбы 7</t>
  </si>
  <si>
    <t>МАОУ ДО "ЦДТ"</t>
  </si>
  <si>
    <t xml:space="preserve"> СОШ № 44</t>
  </si>
  <si>
    <t>пр. Пролетарский, 5/1</t>
  </si>
  <si>
    <t xml:space="preserve"> СОШ № 45</t>
  </si>
  <si>
    <t>пр-д Взлётный, 3</t>
  </si>
  <si>
    <t xml:space="preserve"> СОШ № 46</t>
  </si>
  <si>
    <t>ул. Чехова, 5/2</t>
  </si>
  <si>
    <t xml:space="preserve"> Прогимназия</t>
  </si>
  <si>
    <t>ул. Лермонтова, 8/2</t>
  </si>
  <si>
    <t xml:space="preserve"> НШ "Перспектива"</t>
  </si>
  <si>
    <t>ул. 30 лет Победы, 39/1</t>
  </si>
  <si>
    <t>пр-д Дружбы, 11а</t>
  </si>
  <si>
    <t>Наименование МБОУ</t>
  </si>
  <si>
    <t>Адрес</t>
  </si>
  <si>
    <t>УВР</t>
  </si>
  <si>
    <t xml:space="preserve">ВР </t>
  </si>
  <si>
    <t xml:space="preserve">ВВВР </t>
  </si>
  <si>
    <t xml:space="preserve">НМ </t>
  </si>
  <si>
    <t xml:space="preserve">ИТ </t>
  </si>
  <si>
    <t xml:space="preserve">АХР </t>
  </si>
  <si>
    <t xml:space="preserve">заведующий отделом </t>
  </si>
  <si>
    <t xml:space="preserve">заведующий бассейном </t>
  </si>
  <si>
    <t xml:space="preserve">заведующий библиотекой </t>
  </si>
  <si>
    <t xml:space="preserve">руководитель центра дополнительного образования детей </t>
  </si>
  <si>
    <t xml:space="preserve">заведующий хозяйством </t>
  </si>
  <si>
    <t xml:space="preserve">начальник хозяйственной службы, хозяйственного отдела </t>
  </si>
  <si>
    <t xml:space="preserve">заведующий канцелярией </t>
  </si>
  <si>
    <t xml:space="preserve">шеф-повар </t>
  </si>
  <si>
    <t xml:space="preserve">шеф-редактор </t>
  </si>
  <si>
    <t xml:space="preserve">заведующий музеем </t>
  </si>
  <si>
    <t xml:space="preserve">начальных классов </t>
  </si>
  <si>
    <t xml:space="preserve">русского языка и  литературы </t>
  </si>
  <si>
    <t xml:space="preserve">английского языка </t>
  </si>
  <si>
    <t xml:space="preserve">немецкого языка </t>
  </si>
  <si>
    <t xml:space="preserve">французского языка </t>
  </si>
  <si>
    <t xml:space="preserve">математики </t>
  </si>
  <si>
    <t xml:space="preserve">физики </t>
  </si>
  <si>
    <t xml:space="preserve">информатики </t>
  </si>
  <si>
    <t xml:space="preserve">химии и биологии </t>
  </si>
  <si>
    <t xml:space="preserve">химии </t>
  </si>
  <si>
    <t xml:space="preserve">биологии </t>
  </si>
  <si>
    <t xml:space="preserve">обществознания </t>
  </si>
  <si>
    <t xml:space="preserve">истории </t>
  </si>
  <si>
    <t xml:space="preserve">экономики </t>
  </si>
  <si>
    <t xml:space="preserve">географии </t>
  </si>
  <si>
    <t xml:space="preserve">МХК </t>
  </si>
  <si>
    <t xml:space="preserve">физической культуры </t>
  </si>
  <si>
    <t xml:space="preserve">музыки </t>
  </si>
  <si>
    <t xml:space="preserve">ИЗО и черчения </t>
  </si>
  <si>
    <t xml:space="preserve">технологии </t>
  </si>
  <si>
    <t xml:space="preserve">воспитатель </t>
  </si>
  <si>
    <t xml:space="preserve">старший воспитатель </t>
  </si>
  <si>
    <t xml:space="preserve">инструктор по физической культуре </t>
  </si>
  <si>
    <t xml:space="preserve">музыкальный руководитель </t>
  </si>
  <si>
    <t xml:space="preserve">методист </t>
  </si>
  <si>
    <t xml:space="preserve">педагог-психолог </t>
  </si>
  <si>
    <t xml:space="preserve">социальный педагог </t>
  </si>
  <si>
    <t xml:space="preserve">тьютор </t>
  </si>
  <si>
    <t xml:space="preserve">учитель-дефектолог </t>
  </si>
  <si>
    <t xml:space="preserve">учитель-логопед </t>
  </si>
  <si>
    <t xml:space="preserve">педагог доп. образования </t>
  </si>
  <si>
    <t xml:space="preserve">тренер-преподаватель </t>
  </si>
  <si>
    <t xml:space="preserve">педагог-организатор </t>
  </si>
  <si>
    <t xml:space="preserve">педагог-библиотекарь </t>
  </si>
  <si>
    <t xml:space="preserve">преподаватель-организатор ОБЖ </t>
  </si>
  <si>
    <t xml:space="preserve">концертмейстер </t>
  </si>
  <si>
    <t xml:space="preserve">специалист по охране труда </t>
  </si>
  <si>
    <t xml:space="preserve">специалист по закупкам </t>
  </si>
  <si>
    <t xml:space="preserve">специалист по кадрам </t>
  </si>
  <si>
    <t xml:space="preserve">администратор </t>
  </si>
  <si>
    <t xml:space="preserve">системный администратор </t>
  </si>
  <si>
    <t xml:space="preserve">техник, техник 1 категории </t>
  </si>
  <si>
    <t xml:space="preserve">библиотекарь </t>
  </si>
  <si>
    <t xml:space="preserve">инженер, ведущий инженер </t>
  </si>
  <si>
    <t xml:space="preserve">лаборант </t>
  </si>
  <si>
    <t xml:space="preserve">редактор </t>
  </si>
  <si>
    <t xml:space="preserve">звукорежиссер </t>
  </si>
  <si>
    <t xml:space="preserve">звукооператор </t>
  </si>
  <si>
    <t xml:space="preserve">аранжировщик </t>
  </si>
  <si>
    <t xml:space="preserve">технический редактор </t>
  </si>
  <si>
    <t xml:space="preserve">художник компьютерной графики </t>
  </si>
  <si>
    <t xml:space="preserve">хранитель музейных предметов </t>
  </si>
  <si>
    <t xml:space="preserve">ветеринарный врач </t>
  </si>
  <si>
    <t xml:space="preserve">зоотехник </t>
  </si>
  <si>
    <t xml:space="preserve">диспетчер </t>
  </si>
  <si>
    <t xml:space="preserve">секретарь руководителя </t>
  </si>
  <si>
    <t xml:space="preserve">секретарь-машинистка </t>
  </si>
  <si>
    <t xml:space="preserve">делопроизводитель </t>
  </si>
  <si>
    <t xml:space="preserve">архивариус </t>
  </si>
  <si>
    <t xml:space="preserve">младший воспитатель </t>
  </si>
  <si>
    <t xml:space="preserve">экспедитор по перевозке грузов </t>
  </si>
  <si>
    <t xml:space="preserve">уборщик служебных помещений </t>
  </si>
  <si>
    <t xml:space="preserve">уборщик территорий </t>
  </si>
  <si>
    <t xml:space="preserve">сторож </t>
  </si>
  <si>
    <t xml:space="preserve">вахтер </t>
  </si>
  <si>
    <t xml:space="preserve">гардеробщик </t>
  </si>
  <si>
    <t xml:space="preserve">рабочий по комплексному обслуживанию и ремонту зданий </t>
  </si>
  <si>
    <t xml:space="preserve">повар детского питания </t>
  </si>
  <si>
    <t xml:space="preserve">помощник повара </t>
  </si>
  <si>
    <t xml:space="preserve">мойщик посуды </t>
  </si>
  <si>
    <t xml:space="preserve">кладовщик </t>
  </si>
  <si>
    <t xml:space="preserve">грузчик </t>
  </si>
  <si>
    <t xml:space="preserve">водитель автомобиля </t>
  </si>
  <si>
    <t xml:space="preserve">подсобный рабочий </t>
  </si>
  <si>
    <t xml:space="preserve">рабочий по уходу за животными </t>
  </si>
  <si>
    <t xml:space="preserve">рабочий зеленого хозяйства </t>
  </si>
  <si>
    <t xml:space="preserve">машинист по стирке и ремонту спецодежды </t>
  </si>
  <si>
    <t xml:space="preserve">кастелянша </t>
  </si>
  <si>
    <t xml:space="preserve">швея </t>
  </si>
  <si>
    <t xml:space="preserve">портной </t>
  </si>
  <si>
    <t xml:space="preserve">костюмер </t>
  </si>
  <si>
    <t xml:space="preserve">лаборант химического анализа </t>
  </si>
  <si>
    <t xml:space="preserve">аппаратчик химводоочистки </t>
  </si>
  <si>
    <t xml:space="preserve">слесарь-сантехник </t>
  </si>
  <si>
    <t xml:space="preserve">электросварщик </t>
  </si>
  <si>
    <t xml:space="preserve">электромонтер по ремонту и обслуживанию электрооборудования </t>
  </si>
  <si>
    <t xml:space="preserve">Слесарь по контрольно-измерительным приборам и автоматике </t>
  </si>
  <si>
    <t xml:space="preserve">настройщик пианино и роялей </t>
  </si>
  <si>
    <t>ВСЕГО ВАКАНСИЙ</t>
  </si>
  <si>
    <t>заместители руководителя</t>
  </si>
  <si>
    <t>учителя</t>
  </si>
  <si>
    <t xml:space="preserve"> специалисты, деятельность которых не связана с образовательной деятельностью</t>
  </si>
  <si>
    <t xml:space="preserve">Сведения о вакансиях в муниципальных бюджетных общеобразовательных учреждениях г.Сургута на 25.08.2019г. </t>
  </si>
  <si>
    <t xml:space="preserve"> "Эколого-биологический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</si>
</sst>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164" fontId="1" fillId="0" borderId="0" xfId="0" applyNumberFormat="1" applyFont="1" applyAlignment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2" fillId="0" borderId="0" xfId="0" applyFont="1" applyAlignment="1"/>
    <xf numFmtId="0" fontId="4" fillId="0" borderId="1" xfId="0" applyFont="1" applyBorder="1" applyAlignment="1">
      <alignment horizontal="left" vertical="center" wrapText="1"/>
    </xf>
    <xf numFmtId="165" fontId="2" fillId="0" borderId="0" xfId="0" applyNumberFormat="1" applyFont="1" applyAlignment="1"/>
    <xf numFmtId="0" fontId="2" fillId="0" borderId="2" xfId="0" applyFont="1" applyBorder="1" applyAlignment="1"/>
    <xf numFmtId="0" fontId="2" fillId="0" borderId="1" xfId="0" applyFont="1" applyBorder="1" applyAlignment="1">
      <alignment textRotation="90" wrapText="1"/>
    </xf>
    <xf numFmtId="165" fontId="5" fillId="0" borderId="1" xfId="0" applyNumberFormat="1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textRotation="90" wrapText="1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/>
    <xf numFmtId="0" fontId="2" fillId="0" borderId="1" xfId="0" applyFont="1" applyBorder="1" applyAlignment="1"/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H45"/>
  <sheetViews>
    <sheetView tabSelected="1" topLeftCell="B1" zoomScale="90" zoomScaleNormal="90" workbookViewId="0">
      <pane ySplit="3" topLeftCell="A4" activePane="bottomLeft" state="frozen"/>
      <selection pane="bottomLeft" activeCell="C50" sqref="C50"/>
    </sheetView>
  </sheetViews>
  <sheetFormatPr defaultColWidth="14.42578125" defaultRowHeight="15.75" customHeight="1" x14ac:dyDescent="0.2"/>
  <cols>
    <col min="1" max="1" width="21.5703125" hidden="1" customWidth="1"/>
    <col min="2" max="2" width="30" customWidth="1"/>
    <col min="3" max="3" width="21.5703125" customWidth="1"/>
    <col min="4" max="4" width="4" customWidth="1"/>
    <col min="5" max="5" width="4" hidden="1" customWidth="1"/>
    <col min="6" max="6" width="4" customWidth="1"/>
    <col min="7" max="12" width="4" hidden="1" customWidth="1"/>
    <col min="13" max="13" width="4.85546875" customWidth="1"/>
    <col min="14" max="16" width="4" hidden="1" customWidth="1"/>
    <col min="17" max="17" width="4" customWidth="1"/>
    <col min="18" max="19" width="4" hidden="1" customWidth="1"/>
    <col min="20" max="22" width="4" customWidth="1"/>
    <col min="23" max="24" width="4" hidden="1" customWidth="1"/>
    <col min="25" max="31" width="4" customWidth="1"/>
    <col min="32" max="33" width="4" hidden="1" customWidth="1"/>
    <col min="34" max="34" width="4" customWidth="1"/>
    <col min="35" max="38" width="4" hidden="1" customWidth="1"/>
    <col min="39" max="40" width="4" customWidth="1"/>
    <col min="41" max="43" width="4" hidden="1" customWidth="1"/>
    <col min="44" max="50" width="4" customWidth="1"/>
    <col min="51" max="51" width="4" hidden="1" customWidth="1"/>
    <col min="52" max="57" width="4" customWidth="1"/>
    <col min="58" max="58" width="4" hidden="1" customWidth="1"/>
    <col min="59" max="61" width="4" customWidth="1"/>
    <col min="62" max="63" width="4" hidden="1" customWidth="1"/>
    <col min="64" max="64" width="4" customWidth="1"/>
    <col min="65" max="74" width="4" hidden="1" customWidth="1"/>
    <col min="75" max="75" width="4" customWidth="1"/>
    <col min="76" max="77" width="4" hidden="1" customWidth="1"/>
    <col min="78" max="78" width="4" customWidth="1"/>
    <col min="79" max="80" width="4" hidden="1" customWidth="1"/>
    <col min="81" max="82" width="4" customWidth="1"/>
    <col min="83" max="86" width="4" hidden="1" customWidth="1"/>
    <col min="87" max="88" width="4" customWidth="1"/>
    <col min="89" max="93" width="4" hidden="1" customWidth="1"/>
    <col min="94" max="94" width="4" customWidth="1"/>
    <col min="95" max="105" width="4" hidden="1" customWidth="1"/>
    <col min="106" max="106" width="5.28515625" customWidth="1"/>
    <col min="107" max="107" width="4" hidden="1" customWidth="1"/>
    <col min="108" max="108" width="5.7109375" style="4" customWidth="1"/>
    <col min="109" max="110" width="3.140625" style="4" customWidth="1"/>
    <col min="111" max="111" width="4.5703125" style="4" customWidth="1"/>
    <col min="112" max="112" width="7.42578125" style="4" customWidth="1"/>
    <col min="113" max="113" width="21.5703125" customWidth="1"/>
  </cols>
  <sheetData>
    <row r="1" spans="1:112" s="4" customFormat="1" ht="15.75" customHeight="1" x14ac:dyDescent="0.2">
      <c r="DD1" s="6"/>
    </row>
    <row r="2" spans="1:112" s="4" customFormat="1" ht="15.75" customHeight="1" x14ac:dyDescent="0.2">
      <c r="B2" s="20" t="s">
        <v>188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</row>
    <row r="3" spans="1:112" s="4" customFormat="1" ht="154.5" customHeight="1" x14ac:dyDescent="0.2">
      <c r="A3" s="7"/>
      <c r="B3" s="18" t="s">
        <v>78</v>
      </c>
      <c r="C3" s="16" t="s">
        <v>79</v>
      </c>
      <c r="D3" s="8" t="s">
        <v>80</v>
      </c>
      <c r="E3" s="8" t="s">
        <v>81</v>
      </c>
      <c r="F3" s="8" t="s">
        <v>82</v>
      </c>
      <c r="G3" s="8" t="s">
        <v>83</v>
      </c>
      <c r="H3" s="8" t="s">
        <v>84</v>
      </c>
      <c r="I3" s="8" t="s">
        <v>85</v>
      </c>
      <c r="J3" s="8" t="s">
        <v>86</v>
      </c>
      <c r="K3" s="8" t="s">
        <v>87</v>
      </c>
      <c r="L3" s="8" t="s">
        <v>88</v>
      </c>
      <c r="M3" s="8" t="s">
        <v>89</v>
      </c>
      <c r="N3" s="8" t="s">
        <v>90</v>
      </c>
      <c r="O3" s="8" t="s">
        <v>91</v>
      </c>
      <c r="P3" s="8" t="s">
        <v>92</v>
      </c>
      <c r="Q3" s="8" t="s">
        <v>93</v>
      </c>
      <c r="R3" s="8" t="s">
        <v>94</v>
      </c>
      <c r="S3" s="8" t="s">
        <v>95</v>
      </c>
      <c r="T3" s="8" t="s">
        <v>96</v>
      </c>
      <c r="U3" s="8" t="s">
        <v>97</v>
      </c>
      <c r="V3" s="8" t="s">
        <v>98</v>
      </c>
      <c r="W3" s="8" t="s">
        <v>99</v>
      </c>
      <c r="X3" s="8" t="s">
        <v>100</v>
      </c>
      <c r="Y3" s="8" t="s">
        <v>101</v>
      </c>
      <c r="Z3" s="8" t="s">
        <v>102</v>
      </c>
      <c r="AA3" s="8" t="s">
        <v>103</v>
      </c>
      <c r="AB3" s="8" t="s">
        <v>104</v>
      </c>
      <c r="AC3" s="8" t="s">
        <v>105</v>
      </c>
      <c r="AD3" s="8" t="s">
        <v>106</v>
      </c>
      <c r="AE3" s="8" t="s">
        <v>107</v>
      </c>
      <c r="AF3" s="8" t="s">
        <v>108</v>
      </c>
      <c r="AG3" s="8" t="s">
        <v>109</v>
      </c>
      <c r="AH3" s="8" t="s">
        <v>110</v>
      </c>
      <c r="AI3" s="8" t="s">
        <v>111</v>
      </c>
      <c r="AJ3" s="8" t="s">
        <v>112</v>
      </c>
      <c r="AK3" s="8" t="s">
        <v>113</v>
      </c>
      <c r="AL3" s="8" t="s">
        <v>114</v>
      </c>
      <c r="AM3" s="8" t="s">
        <v>115</v>
      </c>
      <c r="AN3" s="8" t="s">
        <v>116</v>
      </c>
      <c r="AO3" s="8" t="s">
        <v>117</v>
      </c>
      <c r="AP3" s="8" t="s">
        <v>118</v>
      </c>
      <c r="AQ3" s="8" t="s">
        <v>119</v>
      </c>
      <c r="AR3" s="8" t="s">
        <v>120</v>
      </c>
      <c r="AS3" s="8" t="s">
        <v>121</v>
      </c>
      <c r="AT3" s="8" t="s">
        <v>122</v>
      </c>
      <c r="AU3" s="8" t="s">
        <v>123</v>
      </c>
      <c r="AV3" s="8" t="s">
        <v>124</v>
      </c>
      <c r="AW3" s="8" t="s">
        <v>125</v>
      </c>
      <c r="AX3" s="8" t="s">
        <v>126</v>
      </c>
      <c r="AY3" s="8" t="s">
        <v>127</v>
      </c>
      <c r="AZ3" s="8" t="s">
        <v>128</v>
      </c>
      <c r="BA3" s="8" t="s">
        <v>129</v>
      </c>
      <c r="BB3" s="8" t="s">
        <v>130</v>
      </c>
      <c r="BC3" s="8" t="s">
        <v>131</v>
      </c>
      <c r="BD3" s="8" t="s">
        <v>132</v>
      </c>
      <c r="BE3" s="8" t="s">
        <v>133</v>
      </c>
      <c r="BF3" s="8" t="s">
        <v>134</v>
      </c>
      <c r="BG3" s="8" t="s">
        <v>135</v>
      </c>
      <c r="BH3" s="8" t="s">
        <v>136</v>
      </c>
      <c r="BI3" s="8" t="s">
        <v>137</v>
      </c>
      <c r="BJ3" s="8" t="s">
        <v>138</v>
      </c>
      <c r="BK3" s="8" t="s">
        <v>139</v>
      </c>
      <c r="BL3" s="8" t="s">
        <v>140</v>
      </c>
      <c r="BM3" s="8" t="s">
        <v>141</v>
      </c>
      <c r="BN3" s="8" t="s">
        <v>142</v>
      </c>
      <c r="BO3" s="8" t="s">
        <v>143</v>
      </c>
      <c r="BP3" s="8" t="s">
        <v>144</v>
      </c>
      <c r="BQ3" s="8" t="s">
        <v>145</v>
      </c>
      <c r="BR3" s="8" t="s">
        <v>146</v>
      </c>
      <c r="BS3" s="8" t="s">
        <v>147</v>
      </c>
      <c r="BT3" s="8" t="s">
        <v>148</v>
      </c>
      <c r="BU3" s="8" t="s">
        <v>149</v>
      </c>
      <c r="BV3" s="8" t="s">
        <v>150</v>
      </c>
      <c r="BW3" s="8" t="s">
        <v>151</v>
      </c>
      <c r="BX3" s="8" t="s">
        <v>152</v>
      </c>
      <c r="BY3" s="8" t="s">
        <v>153</v>
      </c>
      <c r="BZ3" s="8" t="s">
        <v>154</v>
      </c>
      <c r="CA3" s="8" t="s">
        <v>155</v>
      </c>
      <c r="CB3" s="8" t="s">
        <v>156</v>
      </c>
      <c r="CC3" s="8" t="s">
        <v>157</v>
      </c>
      <c r="CD3" s="8" t="s">
        <v>158</v>
      </c>
      <c r="CE3" s="8" t="s">
        <v>159</v>
      </c>
      <c r="CF3" s="8" t="s">
        <v>160</v>
      </c>
      <c r="CG3" s="8" t="s">
        <v>161</v>
      </c>
      <c r="CH3" s="8" t="s">
        <v>162</v>
      </c>
      <c r="CI3" s="8" t="s">
        <v>163</v>
      </c>
      <c r="CJ3" s="8" t="s">
        <v>164</v>
      </c>
      <c r="CK3" s="8" t="s">
        <v>165</v>
      </c>
      <c r="CL3" s="8" t="s">
        <v>166</v>
      </c>
      <c r="CM3" s="8" t="s">
        <v>167</v>
      </c>
      <c r="CN3" s="8" t="s">
        <v>168</v>
      </c>
      <c r="CO3" s="8" t="s">
        <v>169</v>
      </c>
      <c r="CP3" s="8" t="s">
        <v>170</v>
      </c>
      <c r="CQ3" s="8" t="s">
        <v>171</v>
      </c>
      <c r="CR3" s="8" t="s">
        <v>172</v>
      </c>
      <c r="CS3" s="8" t="s">
        <v>173</v>
      </c>
      <c r="CT3" s="8" t="s">
        <v>174</v>
      </c>
      <c r="CU3" s="8" t="s">
        <v>175</v>
      </c>
      <c r="CV3" s="8" t="s">
        <v>176</v>
      </c>
      <c r="CW3" s="8" t="s">
        <v>177</v>
      </c>
      <c r="CX3" s="8" t="s">
        <v>178</v>
      </c>
      <c r="CY3" s="8" t="s">
        <v>179</v>
      </c>
      <c r="CZ3" s="8" t="s">
        <v>180</v>
      </c>
      <c r="DA3" s="8" t="s">
        <v>181</v>
      </c>
      <c r="DB3" s="8" t="s">
        <v>182</v>
      </c>
      <c r="DC3" s="8" t="s">
        <v>183</v>
      </c>
      <c r="DD3" s="9" t="s">
        <v>184</v>
      </c>
      <c r="DE3" s="10" t="s">
        <v>185</v>
      </c>
      <c r="DF3" s="10" t="s">
        <v>186</v>
      </c>
      <c r="DG3" s="10" t="s">
        <v>0</v>
      </c>
      <c r="DH3" s="10" t="s">
        <v>187</v>
      </c>
    </row>
    <row r="4" spans="1:112" s="4" customFormat="1" ht="15.75" customHeight="1" x14ac:dyDescent="0.2">
      <c r="A4" s="7"/>
      <c r="B4" s="19"/>
      <c r="C4" s="17"/>
      <c r="D4" s="12">
        <f>SUM(D5:D45)</f>
        <v>2</v>
      </c>
      <c r="E4" s="12">
        <f>SUM(E5:E45)</f>
        <v>0</v>
      </c>
      <c r="F4" s="12">
        <f t="shared" ref="F4:BQ4" si="0">SUM(F5:F45)</f>
        <v>1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1</v>
      </c>
      <c r="N4" s="12">
        <f t="shared" si="0"/>
        <v>0</v>
      </c>
      <c r="O4" s="12">
        <f t="shared" si="0"/>
        <v>0</v>
      </c>
      <c r="P4" s="12">
        <f t="shared" si="0"/>
        <v>0</v>
      </c>
      <c r="Q4" s="12">
        <f t="shared" si="0"/>
        <v>1</v>
      </c>
      <c r="R4" s="12">
        <f t="shared" si="0"/>
        <v>0</v>
      </c>
      <c r="S4" s="12">
        <f t="shared" si="0"/>
        <v>0</v>
      </c>
      <c r="T4" s="12">
        <f t="shared" si="0"/>
        <v>12</v>
      </c>
      <c r="U4" s="12">
        <f t="shared" si="0"/>
        <v>13</v>
      </c>
      <c r="V4" s="12">
        <f t="shared" si="0"/>
        <v>7</v>
      </c>
      <c r="W4" s="12">
        <f t="shared" si="0"/>
        <v>0</v>
      </c>
      <c r="X4" s="12">
        <f t="shared" si="0"/>
        <v>0</v>
      </c>
      <c r="Y4" s="12">
        <f t="shared" si="0"/>
        <v>6</v>
      </c>
      <c r="Z4" s="12">
        <f t="shared" si="0"/>
        <v>6</v>
      </c>
      <c r="AA4" s="12">
        <f t="shared" si="0"/>
        <v>2</v>
      </c>
      <c r="AB4" s="12">
        <f t="shared" si="0"/>
        <v>1</v>
      </c>
      <c r="AC4" s="12">
        <f t="shared" si="0"/>
        <v>2</v>
      </c>
      <c r="AD4" s="12">
        <f t="shared" si="0"/>
        <v>1</v>
      </c>
      <c r="AE4" s="12">
        <f t="shared" si="0"/>
        <v>1</v>
      </c>
      <c r="AF4" s="12">
        <f t="shared" si="0"/>
        <v>0</v>
      </c>
      <c r="AG4" s="12">
        <f t="shared" si="0"/>
        <v>0</v>
      </c>
      <c r="AH4" s="12">
        <f t="shared" si="0"/>
        <v>1</v>
      </c>
      <c r="AI4" s="12">
        <f t="shared" si="0"/>
        <v>0</v>
      </c>
      <c r="AJ4" s="12">
        <f t="shared" si="0"/>
        <v>0</v>
      </c>
      <c r="AK4" s="12">
        <f t="shared" si="0"/>
        <v>0</v>
      </c>
      <c r="AL4" s="12">
        <f t="shared" si="0"/>
        <v>0</v>
      </c>
      <c r="AM4" s="12">
        <f t="shared" si="0"/>
        <v>1</v>
      </c>
      <c r="AN4" s="12">
        <f t="shared" si="0"/>
        <v>2</v>
      </c>
      <c r="AO4" s="12">
        <f t="shared" si="0"/>
        <v>0</v>
      </c>
      <c r="AP4" s="12">
        <f t="shared" si="0"/>
        <v>0</v>
      </c>
      <c r="AQ4" s="12">
        <f t="shared" si="0"/>
        <v>0</v>
      </c>
      <c r="AR4" s="12">
        <f t="shared" si="0"/>
        <v>4</v>
      </c>
      <c r="AS4" s="12">
        <f t="shared" si="0"/>
        <v>18</v>
      </c>
      <c r="AT4" s="12">
        <f t="shared" si="0"/>
        <v>8</v>
      </c>
      <c r="AU4" s="12">
        <f t="shared" si="0"/>
        <v>2</v>
      </c>
      <c r="AV4" s="11">
        <f t="shared" si="0"/>
        <v>4.5</v>
      </c>
      <c r="AW4" s="11">
        <f t="shared" si="0"/>
        <v>6.5</v>
      </c>
      <c r="AX4" s="11">
        <f t="shared" si="0"/>
        <v>0.5</v>
      </c>
      <c r="AY4" s="12">
        <f t="shared" si="0"/>
        <v>0</v>
      </c>
      <c r="AZ4" s="12">
        <f t="shared" si="0"/>
        <v>7</v>
      </c>
      <c r="BA4" s="12">
        <f t="shared" si="0"/>
        <v>1</v>
      </c>
      <c r="BB4" s="11">
        <f t="shared" si="0"/>
        <v>1.5</v>
      </c>
      <c r="BC4" s="12">
        <f t="shared" si="0"/>
        <v>1</v>
      </c>
      <c r="BD4" s="12">
        <f t="shared" si="0"/>
        <v>1</v>
      </c>
      <c r="BE4" s="12">
        <f t="shared" si="0"/>
        <v>2</v>
      </c>
      <c r="BF4" s="12">
        <f t="shared" si="0"/>
        <v>0</v>
      </c>
      <c r="BG4" s="12">
        <f t="shared" si="0"/>
        <v>2</v>
      </c>
      <c r="BH4" s="12">
        <f t="shared" si="0"/>
        <v>1</v>
      </c>
      <c r="BI4" s="11">
        <f t="shared" si="0"/>
        <v>1.5</v>
      </c>
      <c r="BJ4" s="12">
        <f t="shared" si="0"/>
        <v>0</v>
      </c>
      <c r="BK4" s="12">
        <f t="shared" si="0"/>
        <v>0</v>
      </c>
      <c r="BL4" s="12">
        <f t="shared" si="0"/>
        <v>1</v>
      </c>
      <c r="BM4" s="12">
        <f t="shared" si="0"/>
        <v>0</v>
      </c>
      <c r="BN4" s="12">
        <f t="shared" si="0"/>
        <v>0</v>
      </c>
      <c r="BO4" s="12">
        <f t="shared" si="0"/>
        <v>0</v>
      </c>
      <c r="BP4" s="12">
        <f t="shared" si="0"/>
        <v>0</v>
      </c>
      <c r="BQ4" s="12">
        <f t="shared" si="0"/>
        <v>0</v>
      </c>
      <c r="BR4" s="12">
        <f t="shared" ref="BR4:DC4" si="1">SUM(BR5:BR45)</f>
        <v>0</v>
      </c>
      <c r="BS4" s="12">
        <f t="shared" si="1"/>
        <v>0</v>
      </c>
      <c r="BT4" s="12">
        <f t="shared" si="1"/>
        <v>0</v>
      </c>
      <c r="BU4" s="12">
        <f t="shared" si="1"/>
        <v>0</v>
      </c>
      <c r="BV4" s="12">
        <f t="shared" si="1"/>
        <v>0</v>
      </c>
      <c r="BW4" s="12">
        <f t="shared" si="1"/>
        <v>1</v>
      </c>
      <c r="BX4" s="12">
        <f t="shared" si="1"/>
        <v>0</v>
      </c>
      <c r="BY4" s="12">
        <f t="shared" si="1"/>
        <v>0</v>
      </c>
      <c r="BZ4" s="11">
        <f t="shared" si="1"/>
        <v>2.5</v>
      </c>
      <c r="CA4" s="12">
        <f t="shared" si="1"/>
        <v>0</v>
      </c>
      <c r="CB4" s="12">
        <f t="shared" si="1"/>
        <v>0</v>
      </c>
      <c r="CC4" s="12">
        <f t="shared" si="1"/>
        <v>2</v>
      </c>
      <c r="CD4" s="11">
        <f t="shared" si="1"/>
        <v>3.5</v>
      </c>
      <c r="CE4" s="12">
        <f t="shared" si="1"/>
        <v>0</v>
      </c>
      <c r="CF4" s="12">
        <f t="shared" si="1"/>
        <v>0</v>
      </c>
      <c r="CG4" s="12">
        <f t="shared" si="1"/>
        <v>0</v>
      </c>
      <c r="CH4" s="12">
        <f t="shared" si="1"/>
        <v>0</v>
      </c>
      <c r="CI4" s="12">
        <f t="shared" si="1"/>
        <v>3</v>
      </c>
      <c r="CJ4" s="12">
        <f t="shared" si="1"/>
        <v>1</v>
      </c>
      <c r="CK4" s="12">
        <f t="shared" si="1"/>
        <v>0</v>
      </c>
      <c r="CL4" s="12">
        <f t="shared" si="1"/>
        <v>0</v>
      </c>
      <c r="CM4" s="12">
        <f t="shared" si="1"/>
        <v>0</v>
      </c>
      <c r="CN4" s="12">
        <f t="shared" si="1"/>
        <v>0</v>
      </c>
      <c r="CO4" s="12">
        <f t="shared" si="1"/>
        <v>0</v>
      </c>
      <c r="CP4" s="12">
        <f t="shared" si="1"/>
        <v>1</v>
      </c>
      <c r="CQ4" s="12">
        <f t="shared" si="1"/>
        <v>0</v>
      </c>
      <c r="CR4" s="12">
        <f t="shared" si="1"/>
        <v>0</v>
      </c>
      <c r="CS4" s="12">
        <f t="shared" si="1"/>
        <v>0</v>
      </c>
      <c r="CT4" s="12">
        <f t="shared" si="1"/>
        <v>0</v>
      </c>
      <c r="CU4" s="12">
        <f t="shared" si="1"/>
        <v>0</v>
      </c>
      <c r="CV4" s="12">
        <f t="shared" si="1"/>
        <v>0</v>
      </c>
      <c r="CW4" s="12">
        <f t="shared" si="1"/>
        <v>0</v>
      </c>
      <c r="CX4" s="11">
        <f t="shared" si="1"/>
        <v>0</v>
      </c>
      <c r="CY4" s="12">
        <f t="shared" si="1"/>
        <v>0</v>
      </c>
      <c r="CZ4" s="12">
        <f t="shared" si="1"/>
        <v>0</v>
      </c>
      <c r="DA4" s="12">
        <f t="shared" si="1"/>
        <v>0</v>
      </c>
      <c r="DB4" s="12">
        <f t="shared" si="1"/>
        <v>1</v>
      </c>
      <c r="DC4" s="12">
        <f t="shared" si="1"/>
        <v>0</v>
      </c>
      <c r="DD4" s="13">
        <f>SUM(D4:DC4)</f>
        <v>137.5</v>
      </c>
      <c r="DE4" s="14">
        <f>D4+F4+N4+Q4+E4+G4+H4+I4+R4+J4+K4+L4+M4+O4+P4+S4</f>
        <v>5</v>
      </c>
      <c r="DF4" s="14">
        <f>T4+U4+V4+Y4+Z4+AA4+AD4+AJ4+AK4+W4+X4+AB4+AC4+AE4+AF4+AG4+AH4+AI4+AL4+AM4</f>
        <v>53</v>
      </c>
      <c r="DG4" s="15">
        <f>AR4+AS4+AT4+AV4+AW4+AX4+AZ4+BA4+AU4+AN4+AO4+AP4+AQ4+AY4+BB4+BC4</f>
        <v>56</v>
      </c>
      <c r="DH4" s="15">
        <f>BE4+BF4+BG4+BH4+BI4+BL4+BV4+CA4+CC4+CD4+CI4+CG4+CK4+BD4+BJ4+BK4+BM4+BN4+BO4+BP4+BQ4+BR4+BS4+BT4+BU4+BW4+BX4+BY4+BZ4+CB4+CE4+CF4+CH4+CJ4+CL4++CM4+CN4+CO4+CP4+CQ4+CR4+CS4+CT4+CU4+CV4+CW4+CX4+CY4+CZ4+DA4+DB4+DC4</f>
        <v>23.5</v>
      </c>
    </row>
    <row r="5" spans="1:112" ht="15.75" customHeight="1" x14ac:dyDescent="0.2">
      <c r="A5" s="1">
        <v>43697.508857766203</v>
      </c>
      <c r="B5" s="2" t="s">
        <v>3</v>
      </c>
      <c r="C5" s="21" t="s">
        <v>4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>
        <v>1</v>
      </c>
      <c r="U5" s="26"/>
      <c r="V5" s="27">
        <v>1</v>
      </c>
      <c r="W5" s="26"/>
      <c r="X5" s="26"/>
      <c r="Y5" s="26"/>
      <c r="Z5" s="27">
        <v>1</v>
      </c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7">
        <v>1</v>
      </c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7">
        <v>1</v>
      </c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13">
        <f t="shared" ref="DD5:DD45" si="2">SUM(D5:DC5)</f>
        <v>5</v>
      </c>
      <c r="DE5" s="14">
        <f t="shared" ref="DE5:DE45" si="3">D5+F5+N5+Q5+E5+G5+H5+I5+R5+J5+K5+L5+M5+O5+P5+S5</f>
        <v>0</v>
      </c>
      <c r="DF5" s="14">
        <f t="shared" ref="DF5:DF45" si="4">T5+U5+V5+Y5+Z5+AA5+AD5+AJ5+AK5+W5+X5+AB5+AC5+AE5+AF5+AG5+AH5+AI5+AL5+AM5</f>
        <v>3</v>
      </c>
      <c r="DG5" s="14">
        <f t="shared" ref="DG5:DG45" si="5">AR5+AS5+AT5+AV5+AW5+AX5+AZ5+BA5+AU5+AN5+AO5+AP5+AQ5+AY5+BB5+BC5</f>
        <v>1</v>
      </c>
      <c r="DH5" s="14">
        <f t="shared" ref="DH5:DH45" si="6">BE5+BF5+BG5+BH5+BI5+BL5+BV5+CA5+CC5+CD5+CI5+CG5+CK5+BD5+BJ5+BK5+BM5+BN5+BO5+BP5+BQ5+BR5+BS5+BT5+BU5+BW5+BX5+BY5+BZ5+CB5+CE5+CF5+CH5+CJ5+CL5++CM5+CN5+CO5+CP5+CQ5+CR5+CS5+CT5+CU5+CV5+CW5+CX5+CY5+CZ5+DA5+DB5+DC5</f>
        <v>1</v>
      </c>
    </row>
    <row r="6" spans="1:112" ht="15.75" customHeight="1" x14ac:dyDescent="0.2">
      <c r="A6" s="1">
        <v>43697.460262048611</v>
      </c>
      <c r="B6" s="2" t="s">
        <v>5</v>
      </c>
      <c r="C6" s="21" t="s">
        <v>6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7">
        <v>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13">
        <f t="shared" si="2"/>
        <v>1</v>
      </c>
      <c r="DE6" s="14">
        <f t="shared" si="3"/>
        <v>0</v>
      </c>
      <c r="DF6" s="14">
        <f t="shared" si="4"/>
        <v>1</v>
      </c>
      <c r="DG6" s="14">
        <f t="shared" si="5"/>
        <v>0</v>
      </c>
      <c r="DH6" s="14">
        <f t="shared" si="6"/>
        <v>0</v>
      </c>
    </row>
    <row r="7" spans="1:112" ht="15.75" customHeight="1" x14ac:dyDescent="0.2">
      <c r="A7" s="1">
        <v>43697.674566712958</v>
      </c>
      <c r="B7" s="2" t="s">
        <v>7</v>
      </c>
      <c r="C7" s="22" t="s">
        <v>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7">
        <v>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>
        <v>1</v>
      </c>
      <c r="BF7" s="26"/>
      <c r="BG7" s="27">
        <v>1</v>
      </c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13">
        <f t="shared" si="2"/>
        <v>4</v>
      </c>
      <c r="DE7" s="14">
        <f t="shared" si="3"/>
        <v>0</v>
      </c>
      <c r="DF7" s="14">
        <f t="shared" si="4"/>
        <v>2</v>
      </c>
      <c r="DG7" s="14">
        <f t="shared" si="5"/>
        <v>0</v>
      </c>
      <c r="DH7" s="14">
        <f t="shared" si="6"/>
        <v>2</v>
      </c>
    </row>
    <row r="8" spans="1:112" ht="12.75" x14ac:dyDescent="0.2">
      <c r="A8" s="1">
        <v>43698.490429710648</v>
      </c>
      <c r="B8" s="2" t="s">
        <v>9</v>
      </c>
      <c r="C8" s="21" t="s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7">
        <v>0.5</v>
      </c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13">
        <f t="shared" si="2"/>
        <v>0.5</v>
      </c>
      <c r="DE8" s="14">
        <f t="shared" si="3"/>
        <v>0</v>
      </c>
      <c r="DF8" s="14">
        <f t="shared" si="4"/>
        <v>0</v>
      </c>
      <c r="DG8" s="15">
        <f t="shared" si="5"/>
        <v>0.5</v>
      </c>
      <c r="DH8" s="14">
        <f t="shared" si="6"/>
        <v>0</v>
      </c>
    </row>
    <row r="9" spans="1:112" ht="15.75" customHeight="1" x14ac:dyDescent="0.2">
      <c r="A9" s="1">
        <v>43697.627432361114</v>
      </c>
      <c r="B9" s="2" t="s">
        <v>11</v>
      </c>
      <c r="C9" s="21" t="s">
        <v>12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1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7">
        <v>1</v>
      </c>
      <c r="BB9" s="26"/>
      <c r="BC9" s="26"/>
      <c r="BD9" s="26"/>
      <c r="BE9" s="27">
        <v>1</v>
      </c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13">
        <f t="shared" si="2"/>
        <v>4</v>
      </c>
      <c r="DE9" s="14">
        <f t="shared" si="3"/>
        <v>0</v>
      </c>
      <c r="DF9" s="14">
        <f t="shared" si="4"/>
        <v>2</v>
      </c>
      <c r="DG9" s="14">
        <f t="shared" si="5"/>
        <v>1</v>
      </c>
      <c r="DH9" s="14">
        <f t="shared" si="6"/>
        <v>1</v>
      </c>
    </row>
    <row r="10" spans="1:112" ht="12.75" x14ac:dyDescent="0.2">
      <c r="A10" s="1">
        <v>43700.461285034718</v>
      </c>
      <c r="B10" s="2" t="s">
        <v>13</v>
      </c>
      <c r="C10" s="23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7">
        <v>1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7">
        <v>0.5</v>
      </c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13">
        <f t="shared" si="2"/>
        <v>1.5</v>
      </c>
      <c r="DE10" s="14">
        <f t="shared" si="3"/>
        <v>0</v>
      </c>
      <c r="DF10" s="14">
        <f t="shared" si="4"/>
        <v>1</v>
      </c>
      <c r="DG10" s="14">
        <f t="shared" si="5"/>
        <v>0</v>
      </c>
      <c r="DH10" s="15">
        <f t="shared" si="6"/>
        <v>0.5</v>
      </c>
    </row>
    <row r="11" spans="1:112" ht="12.75" x14ac:dyDescent="0.2">
      <c r="A11" s="1">
        <v>43698.412578877316</v>
      </c>
      <c r="B11" s="2" t="s">
        <v>15</v>
      </c>
      <c r="C11" s="21" t="s">
        <v>16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>
        <v>1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>
        <v>1</v>
      </c>
      <c r="BX11" s="26"/>
      <c r="BY11" s="26"/>
      <c r="BZ11" s="27">
        <v>0.5</v>
      </c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13">
        <f t="shared" si="2"/>
        <v>2.5</v>
      </c>
      <c r="DE11" s="14">
        <f t="shared" si="3"/>
        <v>0</v>
      </c>
      <c r="DF11" s="14">
        <f t="shared" si="4"/>
        <v>1</v>
      </c>
      <c r="DG11" s="14">
        <f t="shared" si="5"/>
        <v>0</v>
      </c>
      <c r="DH11" s="14">
        <f t="shared" si="6"/>
        <v>1.5</v>
      </c>
    </row>
    <row r="12" spans="1:112" ht="12.75" x14ac:dyDescent="0.2">
      <c r="A12" s="1">
        <v>43699.782653460643</v>
      </c>
      <c r="B12" s="2" t="s">
        <v>17</v>
      </c>
      <c r="C12" s="21" t="s">
        <v>18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>
        <v>1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>
        <v>1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7">
        <v>1</v>
      </c>
      <c r="AS12" s="27">
        <v>2</v>
      </c>
      <c r="AT12" s="26"/>
      <c r="AU12" s="26"/>
      <c r="AV12" s="26"/>
      <c r="AW12" s="26"/>
      <c r="AX12" s="26"/>
      <c r="AY12" s="26"/>
      <c r="AZ12" s="27">
        <v>1</v>
      </c>
      <c r="BA12" s="26"/>
      <c r="BB12" s="27">
        <v>0.5</v>
      </c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13">
        <f t="shared" si="2"/>
        <v>6.5</v>
      </c>
      <c r="DE12" s="14">
        <f t="shared" si="3"/>
        <v>0</v>
      </c>
      <c r="DF12" s="14">
        <f t="shared" si="4"/>
        <v>2</v>
      </c>
      <c r="DG12" s="14">
        <f t="shared" si="5"/>
        <v>4.5</v>
      </c>
      <c r="DH12" s="14">
        <f t="shared" si="6"/>
        <v>0</v>
      </c>
    </row>
    <row r="13" spans="1:112" ht="12.75" x14ac:dyDescent="0.2">
      <c r="A13" s="1">
        <v>43698.625071620372</v>
      </c>
      <c r="B13" s="2" t="s">
        <v>19</v>
      </c>
      <c r="C13" s="21" t="s">
        <v>20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7">
        <v>2</v>
      </c>
      <c r="V13" s="27">
        <v>2</v>
      </c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7">
        <v>1</v>
      </c>
      <c r="AS13" s="27">
        <v>1</v>
      </c>
      <c r="AT13" s="27">
        <v>1</v>
      </c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7">
        <v>1</v>
      </c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13">
        <f t="shared" si="2"/>
        <v>8</v>
      </c>
      <c r="DE13" s="14">
        <f t="shared" si="3"/>
        <v>0</v>
      </c>
      <c r="DF13" s="14">
        <f t="shared" si="4"/>
        <v>4</v>
      </c>
      <c r="DG13" s="15">
        <f t="shared" si="5"/>
        <v>3</v>
      </c>
      <c r="DH13" s="14">
        <f t="shared" si="6"/>
        <v>1</v>
      </c>
    </row>
    <row r="14" spans="1:112" ht="12.75" hidden="1" x14ac:dyDescent="0.2">
      <c r="A14" s="1">
        <v>43700.353080613422</v>
      </c>
      <c r="B14" s="2" t="s">
        <v>21</v>
      </c>
      <c r="C14" s="21" t="s">
        <v>22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13">
        <f t="shared" si="2"/>
        <v>0</v>
      </c>
      <c r="DE14" s="14">
        <f t="shared" si="3"/>
        <v>0</v>
      </c>
      <c r="DF14" s="14">
        <f t="shared" si="4"/>
        <v>0</v>
      </c>
      <c r="DG14" s="14">
        <f t="shared" si="5"/>
        <v>0</v>
      </c>
      <c r="DH14" s="14">
        <f t="shared" si="6"/>
        <v>0</v>
      </c>
    </row>
    <row r="15" spans="1:112" ht="15.75" customHeight="1" x14ac:dyDescent="0.2">
      <c r="A15" s="1">
        <v>43698.390659409721</v>
      </c>
      <c r="B15" s="2" t="s">
        <v>23</v>
      </c>
      <c r="C15" s="21" t="s">
        <v>24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>
        <v>1</v>
      </c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7">
        <v>1</v>
      </c>
      <c r="AT15" s="27">
        <v>1</v>
      </c>
      <c r="AU15" s="26"/>
      <c r="AV15" s="26"/>
      <c r="AW15" s="27">
        <v>1</v>
      </c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7">
        <v>1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7">
        <v>1</v>
      </c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13">
        <f t="shared" si="2"/>
        <v>6</v>
      </c>
      <c r="DE15" s="14">
        <f t="shared" si="3"/>
        <v>0</v>
      </c>
      <c r="DF15" s="14">
        <f t="shared" si="4"/>
        <v>1</v>
      </c>
      <c r="DG15" s="14">
        <f t="shared" si="5"/>
        <v>3</v>
      </c>
      <c r="DH15" s="14">
        <f t="shared" si="6"/>
        <v>2</v>
      </c>
    </row>
    <row r="16" spans="1:112" ht="15.75" customHeight="1" x14ac:dyDescent="0.2">
      <c r="A16" s="1">
        <v>43697.489213136578</v>
      </c>
      <c r="B16" s="2" t="s">
        <v>25</v>
      </c>
      <c r="C16" s="21" t="s">
        <v>26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>
        <v>1</v>
      </c>
      <c r="U16" s="26"/>
      <c r="V16" s="26"/>
      <c r="W16" s="26"/>
      <c r="X16" s="26"/>
      <c r="Y16" s="27">
        <v>1</v>
      </c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13">
        <f t="shared" si="2"/>
        <v>2</v>
      </c>
      <c r="DE16" s="14">
        <f t="shared" si="3"/>
        <v>0</v>
      </c>
      <c r="DF16" s="14">
        <f t="shared" si="4"/>
        <v>2</v>
      </c>
      <c r="DG16" s="14">
        <f t="shared" si="5"/>
        <v>0</v>
      </c>
      <c r="DH16" s="14">
        <f t="shared" si="6"/>
        <v>0</v>
      </c>
    </row>
    <row r="17" spans="1:112" ht="12.75" x14ac:dyDescent="0.2">
      <c r="A17" s="1">
        <v>43699.534400115735</v>
      </c>
      <c r="B17" s="2" t="s">
        <v>27</v>
      </c>
      <c r="C17" s="21" t="s">
        <v>28</v>
      </c>
      <c r="D17" s="27">
        <v>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>
        <v>2</v>
      </c>
      <c r="U17" s="27">
        <v>1</v>
      </c>
      <c r="V17" s="26"/>
      <c r="W17" s="26"/>
      <c r="X17" s="26"/>
      <c r="Y17" s="27">
        <v>1</v>
      </c>
      <c r="Z17" s="27">
        <v>1</v>
      </c>
      <c r="AA17" s="26"/>
      <c r="AB17" s="26"/>
      <c r="AC17" s="27">
        <v>1</v>
      </c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7">
        <v>1</v>
      </c>
      <c r="AS17" s="27">
        <v>1</v>
      </c>
      <c r="AT17" s="27">
        <v>1</v>
      </c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13">
        <f t="shared" si="2"/>
        <v>11</v>
      </c>
      <c r="DE17" s="14">
        <f t="shared" si="3"/>
        <v>2</v>
      </c>
      <c r="DF17" s="14">
        <f t="shared" si="4"/>
        <v>6</v>
      </c>
      <c r="DG17" s="14">
        <f t="shared" si="5"/>
        <v>3</v>
      </c>
      <c r="DH17" s="14">
        <f t="shared" si="6"/>
        <v>0</v>
      </c>
    </row>
    <row r="18" spans="1:112" ht="12.75" x14ac:dyDescent="0.2">
      <c r="A18" s="1">
        <v>43700.579001273145</v>
      </c>
      <c r="B18" s="2" t="s">
        <v>29</v>
      </c>
      <c r="C18" s="21" t="s">
        <v>30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7">
        <v>1</v>
      </c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7">
        <v>1</v>
      </c>
      <c r="CD18" s="27">
        <v>0.5</v>
      </c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13">
        <f t="shared" si="2"/>
        <v>2.5</v>
      </c>
      <c r="DE18" s="14">
        <f t="shared" si="3"/>
        <v>0</v>
      </c>
      <c r="DF18" s="14">
        <f t="shared" si="4"/>
        <v>0</v>
      </c>
      <c r="DG18" s="14">
        <f t="shared" si="5"/>
        <v>1</v>
      </c>
      <c r="DH18" s="15">
        <f t="shared" si="6"/>
        <v>1.5</v>
      </c>
    </row>
    <row r="19" spans="1:112" ht="15.75" customHeight="1" x14ac:dyDescent="0.2">
      <c r="A19" s="1">
        <v>43697.601957245366</v>
      </c>
      <c r="B19" s="2" t="s">
        <v>31</v>
      </c>
      <c r="C19" s="21" t="s">
        <v>32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>
        <v>1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7">
        <v>3</v>
      </c>
      <c r="AT19" s="26"/>
      <c r="AU19" s="26"/>
      <c r="AV19" s="27">
        <v>1</v>
      </c>
      <c r="AW19" s="27">
        <v>1</v>
      </c>
      <c r="AX19" s="26"/>
      <c r="AY19" s="26"/>
      <c r="AZ19" s="26"/>
      <c r="BA19" s="26"/>
      <c r="BB19" s="26"/>
      <c r="BC19" s="27">
        <v>0.5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13">
        <f t="shared" si="2"/>
        <v>6.5</v>
      </c>
      <c r="DE19" s="14">
        <f t="shared" si="3"/>
        <v>0</v>
      </c>
      <c r="DF19" s="14">
        <f t="shared" si="4"/>
        <v>1</v>
      </c>
      <c r="DG19" s="14">
        <f t="shared" si="5"/>
        <v>5.5</v>
      </c>
      <c r="DH19" s="14">
        <f t="shared" si="6"/>
        <v>0</v>
      </c>
    </row>
    <row r="20" spans="1:112" ht="12.75" x14ac:dyDescent="0.2">
      <c r="A20" s="1">
        <v>43699.592585219907</v>
      </c>
      <c r="B20" s="2" t="s">
        <v>33</v>
      </c>
      <c r="C20" s="21" t="s">
        <v>34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7">
        <v>0.5</v>
      </c>
      <c r="AW20" s="26"/>
      <c r="AX20" s="27">
        <v>0.5</v>
      </c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7">
        <v>1</v>
      </c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13">
        <f t="shared" si="2"/>
        <v>2</v>
      </c>
      <c r="DE20" s="14">
        <f t="shared" si="3"/>
        <v>0</v>
      </c>
      <c r="DF20" s="14">
        <f t="shared" si="4"/>
        <v>0</v>
      </c>
      <c r="DG20" s="14">
        <f t="shared" si="5"/>
        <v>1</v>
      </c>
      <c r="DH20" s="14">
        <f t="shared" si="6"/>
        <v>1</v>
      </c>
    </row>
    <row r="21" spans="1:112" ht="12.75" x14ac:dyDescent="0.2">
      <c r="A21" s="1">
        <v>43698.518217986115</v>
      </c>
      <c r="B21" s="2" t="s">
        <v>35</v>
      </c>
      <c r="C21" s="21" t="s">
        <v>36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>
        <v>1</v>
      </c>
      <c r="U21" s="27">
        <v>1</v>
      </c>
      <c r="V21" s="26"/>
      <c r="W21" s="26"/>
      <c r="X21" s="26"/>
      <c r="Y21" s="27">
        <v>1</v>
      </c>
      <c r="Z21" s="27">
        <v>1</v>
      </c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7">
        <v>1</v>
      </c>
      <c r="AT21" s="26"/>
      <c r="AU21" s="26"/>
      <c r="AV21" s="27">
        <v>1</v>
      </c>
      <c r="AW21" s="27">
        <v>1</v>
      </c>
      <c r="AX21" s="26"/>
      <c r="AY21" s="26"/>
      <c r="AZ21" s="27">
        <v>1</v>
      </c>
      <c r="BA21" s="26"/>
      <c r="BB21" s="26"/>
      <c r="BC21" s="26"/>
      <c r="BD21" s="27">
        <v>1</v>
      </c>
      <c r="BE21" s="26"/>
      <c r="BF21" s="26"/>
      <c r="BG21" s="27">
        <v>1</v>
      </c>
      <c r="BH21" s="26"/>
      <c r="BI21" s="26"/>
      <c r="BJ21" s="26"/>
      <c r="BK21" s="26"/>
      <c r="BL21" s="27">
        <v>1</v>
      </c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7">
        <v>1</v>
      </c>
      <c r="CJ21" s="27">
        <v>1</v>
      </c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13">
        <f t="shared" si="2"/>
        <v>13</v>
      </c>
      <c r="DE21" s="14">
        <f t="shared" si="3"/>
        <v>0</v>
      </c>
      <c r="DF21" s="14">
        <f t="shared" si="4"/>
        <v>4</v>
      </c>
      <c r="DG21" s="14">
        <f t="shared" si="5"/>
        <v>4</v>
      </c>
      <c r="DH21" s="14">
        <f t="shared" si="6"/>
        <v>5</v>
      </c>
    </row>
    <row r="22" spans="1:112" ht="15.75" hidden="1" customHeight="1" x14ac:dyDescent="0.2">
      <c r="A22" s="1">
        <v>43697.609536932869</v>
      </c>
      <c r="B22" s="3" t="s">
        <v>37</v>
      </c>
      <c r="C22" s="21" t="s">
        <v>38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13">
        <f t="shared" si="2"/>
        <v>0</v>
      </c>
      <c r="DE22" s="14">
        <f t="shared" si="3"/>
        <v>0</v>
      </c>
      <c r="DF22" s="14">
        <f t="shared" si="4"/>
        <v>0</v>
      </c>
      <c r="DG22" s="14">
        <f t="shared" si="5"/>
        <v>0</v>
      </c>
      <c r="DH22" s="14">
        <f t="shared" si="6"/>
        <v>0</v>
      </c>
    </row>
    <row r="23" spans="1:112" ht="15.75" customHeight="1" x14ac:dyDescent="0.2">
      <c r="A23" s="1">
        <v>43697.661149201391</v>
      </c>
      <c r="B23" s="3" t="s">
        <v>39</v>
      </c>
      <c r="C23" s="21" t="s">
        <v>40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>
        <v>1</v>
      </c>
      <c r="U23" s="27">
        <v>1</v>
      </c>
      <c r="V23" s="26"/>
      <c r="W23" s="26"/>
      <c r="X23" s="26"/>
      <c r="Y23" s="26"/>
      <c r="Z23" s="26"/>
      <c r="AA23" s="26"/>
      <c r="AB23" s="27">
        <v>1</v>
      </c>
      <c r="AC23" s="26"/>
      <c r="AD23" s="27">
        <v>1</v>
      </c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7">
        <v>1</v>
      </c>
      <c r="AT23" s="26"/>
      <c r="AU23" s="26"/>
      <c r="AV23" s="26"/>
      <c r="AW23" s="26"/>
      <c r="AX23" s="26"/>
      <c r="AY23" s="26"/>
      <c r="AZ23" s="27">
        <v>1</v>
      </c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13">
        <f t="shared" si="2"/>
        <v>6</v>
      </c>
      <c r="DE23" s="14">
        <f t="shared" si="3"/>
        <v>0</v>
      </c>
      <c r="DF23" s="14">
        <f t="shared" si="4"/>
        <v>4</v>
      </c>
      <c r="DG23" s="14">
        <f t="shared" si="5"/>
        <v>2</v>
      </c>
      <c r="DH23" s="14">
        <f t="shared" si="6"/>
        <v>0</v>
      </c>
    </row>
    <row r="24" spans="1:112" ht="15.75" customHeight="1" x14ac:dyDescent="0.2">
      <c r="A24" s="1">
        <v>43697.508736284726</v>
      </c>
      <c r="B24" s="3" t="s">
        <v>41</v>
      </c>
      <c r="C24" s="21" t="s">
        <v>42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7">
        <v>2</v>
      </c>
      <c r="AU24" s="26"/>
      <c r="AV24" s="26"/>
      <c r="AW24" s="26"/>
      <c r="AX24" s="26"/>
      <c r="AY24" s="26"/>
      <c r="AZ24" s="27">
        <v>1</v>
      </c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7">
        <v>1</v>
      </c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13">
        <f t="shared" si="2"/>
        <v>4</v>
      </c>
      <c r="DE24" s="14">
        <f t="shared" si="3"/>
        <v>0</v>
      </c>
      <c r="DF24" s="14">
        <f t="shared" si="4"/>
        <v>0</v>
      </c>
      <c r="DG24" s="14">
        <f t="shared" si="5"/>
        <v>3</v>
      </c>
      <c r="DH24" s="14">
        <f t="shared" si="6"/>
        <v>1</v>
      </c>
    </row>
    <row r="25" spans="1:112" ht="12.75" x14ac:dyDescent="0.2">
      <c r="A25" s="1">
        <v>43698.509400509254</v>
      </c>
      <c r="B25" s="3" t="s">
        <v>43</v>
      </c>
      <c r="C25" s="21" t="s">
        <v>44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1</v>
      </c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7">
        <v>1</v>
      </c>
      <c r="AV25" s="26"/>
      <c r="AW25" s="27">
        <v>1</v>
      </c>
      <c r="AX25" s="26"/>
      <c r="AY25" s="26"/>
      <c r="AZ25" s="27">
        <v>1</v>
      </c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13">
        <f t="shared" si="2"/>
        <v>4</v>
      </c>
      <c r="DE25" s="14">
        <f t="shared" si="3"/>
        <v>0</v>
      </c>
      <c r="DF25" s="14">
        <f t="shared" si="4"/>
        <v>1</v>
      </c>
      <c r="DG25" s="14">
        <f t="shared" si="5"/>
        <v>3</v>
      </c>
      <c r="DH25" s="14">
        <f t="shared" si="6"/>
        <v>0</v>
      </c>
    </row>
    <row r="26" spans="1:112" ht="12.75" hidden="1" x14ac:dyDescent="0.2">
      <c r="A26" s="1"/>
      <c r="B26" s="3" t="s">
        <v>45</v>
      </c>
      <c r="C26" s="21" t="s">
        <v>46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7"/>
      <c r="AV26" s="26"/>
      <c r="AW26" s="27"/>
      <c r="AX26" s="26"/>
      <c r="AY26" s="26"/>
      <c r="AZ26" s="27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13">
        <f t="shared" si="2"/>
        <v>0</v>
      </c>
      <c r="DE26" s="14">
        <f t="shared" si="3"/>
        <v>0</v>
      </c>
      <c r="DF26" s="14">
        <f t="shared" si="4"/>
        <v>0</v>
      </c>
      <c r="DG26" s="14">
        <f t="shared" si="5"/>
        <v>0</v>
      </c>
      <c r="DH26" s="14">
        <f t="shared" si="6"/>
        <v>0</v>
      </c>
    </row>
    <row r="27" spans="1:112" ht="12.75" x14ac:dyDescent="0.2">
      <c r="A27" s="1">
        <v>43699.379575381943</v>
      </c>
      <c r="B27" s="3" t="s">
        <v>47</v>
      </c>
      <c r="C27" s="21" t="s">
        <v>48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>
        <v>1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7">
        <v>1</v>
      </c>
      <c r="AT27" s="27">
        <v>1</v>
      </c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13">
        <f t="shared" si="2"/>
        <v>3</v>
      </c>
      <c r="DE27" s="14">
        <f t="shared" si="3"/>
        <v>0</v>
      </c>
      <c r="DF27" s="14">
        <f t="shared" si="4"/>
        <v>1</v>
      </c>
      <c r="DG27" s="14">
        <f t="shared" si="5"/>
        <v>2</v>
      </c>
      <c r="DH27" s="14">
        <f t="shared" si="6"/>
        <v>0</v>
      </c>
    </row>
    <row r="28" spans="1:112" ht="15.75" customHeight="1" x14ac:dyDescent="0.2">
      <c r="A28" s="1">
        <v>43697.627517222223</v>
      </c>
      <c r="B28" s="3" t="s">
        <v>49</v>
      </c>
      <c r="C28" s="21" t="s">
        <v>50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>
        <v>1</v>
      </c>
      <c r="U28" s="27">
        <v>1</v>
      </c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7">
        <v>0.5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13">
        <f t="shared" si="2"/>
        <v>2.5</v>
      </c>
      <c r="DE28" s="14">
        <f t="shared" si="3"/>
        <v>0</v>
      </c>
      <c r="DF28" s="14">
        <f t="shared" si="4"/>
        <v>2</v>
      </c>
      <c r="DG28" s="14">
        <f t="shared" si="5"/>
        <v>0.5</v>
      </c>
      <c r="DH28" s="14">
        <f t="shared" si="6"/>
        <v>0</v>
      </c>
    </row>
    <row r="29" spans="1:112" ht="15.75" customHeight="1" x14ac:dyDescent="0.2">
      <c r="A29" s="1">
        <v>43697.48954412037</v>
      </c>
      <c r="B29" s="3" t="s">
        <v>51</v>
      </c>
      <c r="C29" s="21" t="s">
        <v>52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>
        <v>1</v>
      </c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7">
        <v>1</v>
      </c>
      <c r="AN29" s="26"/>
      <c r="AO29" s="26"/>
      <c r="AP29" s="26"/>
      <c r="AQ29" s="26"/>
      <c r="AR29" s="26"/>
      <c r="AS29" s="26"/>
      <c r="AT29" s="26"/>
      <c r="AU29" s="26"/>
      <c r="AV29" s="27">
        <v>1</v>
      </c>
      <c r="AW29" s="27">
        <v>1</v>
      </c>
      <c r="AX29" s="26"/>
      <c r="AY29" s="26"/>
      <c r="AZ29" s="26"/>
      <c r="BA29" s="26"/>
      <c r="BB29" s="27">
        <v>1</v>
      </c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13">
        <f t="shared" si="2"/>
        <v>5</v>
      </c>
      <c r="DE29" s="14">
        <f t="shared" si="3"/>
        <v>0</v>
      </c>
      <c r="DF29" s="14">
        <f t="shared" si="4"/>
        <v>2</v>
      </c>
      <c r="DG29" s="14">
        <f t="shared" si="5"/>
        <v>3</v>
      </c>
      <c r="DH29" s="14">
        <f t="shared" si="6"/>
        <v>0</v>
      </c>
    </row>
    <row r="30" spans="1:112" ht="15.75" customHeight="1" x14ac:dyDescent="0.2">
      <c r="A30" s="1">
        <v>43697.489581319445</v>
      </c>
      <c r="B30" s="3" t="s">
        <v>53</v>
      </c>
      <c r="C30" s="21" t="s">
        <v>52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>
        <v>1</v>
      </c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7">
        <v>1</v>
      </c>
      <c r="AI30" s="26"/>
      <c r="AJ30" s="26"/>
      <c r="AK30" s="26"/>
      <c r="AL30" s="26"/>
      <c r="AM30" s="26"/>
      <c r="AN30" s="26"/>
      <c r="AO30" s="26"/>
      <c r="AP30" s="26"/>
      <c r="AQ30" s="26"/>
      <c r="AR30" s="27">
        <v>1</v>
      </c>
      <c r="AS30" s="27">
        <v>3</v>
      </c>
      <c r="AT30" s="26"/>
      <c r="AU30" s="26"/>
      <c r="AV30" s="27">
        <v>1</v>
      </c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7">
        <v>1</v>
      </c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13">
        <f t="shared" si="2"/>
        <v>8</v>
      </c>
      <c r="DE30" s="14">
        <f t="shared" si="3"/>
        <v>0</v>
      </c>
      <c r="DF30" s="14">
        <f t="shared" si="4"/>
        <v>2</v>
      </c>
      <c r="DG30" s="14">
        <f t="shared" si="5"/>
        <v>5</v>
      </c>
      <c r="DH30" s="14">
        <f t="shared" si="6"/>
        <v>1</v>
      </c>
    </row>
    <row r="31" spans="1:112" ht="15.75" customHeight="1" x14ac:dyDescent="0.2">
      <c r="A31" s="1">
        <v>43697.519208020836</v>
      </c>
      <c r="B31" s="3" t="s">
        <v>54</v>
      </c>
      <c r="C31" s="21" t="s">
        <v>55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7">
        <v>1</v>
      </c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7">
        <v>1</v>
      </c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13">
        <f t="shared" si="2"/>
        <v>2</v>
      </c>
      <c r="DE31" s="14">
        <f t="shared" si="3"/>
        <v>0</v>
      </c>
      <c r="DF31" s="14">
        <f t="shared" si="4"/>
        <v>1</v>
      </c>
      <c r="DG31" s="14">
        <f t="shared" si="5"/>
        <v>1</v>
      </c>
      <c r="DH31" s="14">
        <f t="shared" si="6"/>
        <v>0</v>
      </c>
    </row>
    <row r="32" spans="1:112" ht="15.75" customHeight="1" x14ac:dyDescent="0.2">
      <c r="A32" s="1">
        <v>43697.560325462968</v>
      </c>
      <c r="B32" s="3" t="s">
        <v>56</v>
      </c>
      <c r="C32" s="21" t="s">
        <v>57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7">
        <v>1</v>
      </c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13">
        <f t="shared" si="2"/>
        <v>1</v>
      </c>
      <c r="DE32" s="14">
        <f t="shared" si="3"/>
        <v>0</v>
      </c>
      <c r="DF32" s="14">
        <f t="shared" si="4"/>
        <v>0</v>
      </c>
      <c r="DG32" s="14">
        <f t="shared" si="5"/>
        <v>0</v>
      </c>
      <c r="DH32" s="14">
        <f t="shared" si="6"/>
        <v>1</v>
      </c>
    </row>
    <row r="33" spans="1:112" ht="15.75" customHeight="1" x14ac:dyDescent="0.2">
      <c r="A33" s="1">
        <v>43697.475832083335</v>
      </c>
      <c r="B33" s="3" t="s">
        <v>58</v>
      </c>
      <c r="C33" s="23" t="s">
        <v>59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7">
        <v>1</v>
      </c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13">
        <f t="shared" si="2"/>
        <v>1</v>
      </c>
      <c r="DE33" s="14">
        <f t="shared" si="3"/>
        <v>0</v>
      </c>
      <c r="DF33" s="14">
        <f t="shared" si="4"/>
        <v>0</v>
      </c>
      <c r="DG33" s="14">
        <f t="shared" si="5"/>
        <v>1</v>
      </c>
      <c r="DH33" s="14">
        <f t="shared" si="6"/>
        <v>0</v>
      </c>
    </row>
    <row r="34" spans="1:112" ht="12.75" x14ac:dyDescent="0.2">
      <c r="A34" s="1">
        <v>43698.597635046295</v>
      </c>
      <c r="B34" s="2" t="s">
        <v>60</v>
      </c>
      <c r="C34" s="23" t="s">
        <v>61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7">
        <v>1</v>
      </c>
      <c r="DC34" s="26"/>
      <c r="DD34" s="13">
        <f t="shared" si="2"/>
        <v>1</v>
      </c>
      <c r="DE34" s="14">
        <f t="shared" si="3"/>
        <v>0</v>
      </c>
      <c r="DF34" s="14">
        <f t="shared" si="4"/>
        <v>0</v>
      </c>
      <c r="DG34" s="14">
        <f t="shared" si="5"/>
        <v>0</v>
      </c>
      <c r="DH34" s="14">
        <f t="shared" si="6"/>
        <v>1</v>
      </c>
    </row>
    <row r="35" spans="1:112" ht="12.75" x14ac:dyDescent="0.2">
      <c r="A35" s="1">
        <v>43698.744360868055</v>
      </c>
      <c r="B35" s="3" t="s">
        <v>62</v>
      </c>
      <c r="C35" s="21" t="s">
        <v>63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7">
        <v>1</v>
      </c>
      <c r="U35" s="27">
        <v>1</v>
      </c>
      <c r="V35" s="27">
        <v>1</v>
      </c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7">
        <v>1</v>
      </c>
      <c r="AT35" s="27">
        <v>1</v>
      </c>
      <c r="AU35" s="27">
        <v>1</v>
      </c>
      <c r="AV35" s="26"/>
      <c r="AW35" s="26"/>
      <c r="AX35" s="26"/>
      <c r="AY35" s="26"/>
      <c r="AZ35" s="27">
        <v>1</v>
      </c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13">
        <f t="shared" si="2"/>
        <v>7</v>
      </c>
      <c r="DE35" s="14">
        <f t="shared" si="3"/>
        <v>0</v>
      </c>
      <c r="DF35" s="14">
        <f t="shared" si="4"/>
        <v>3</v>
      </c>
      <c r="DG35" s="14">
        <f t="shared" si="5"/>
        <v>4</v>
      </c>
      <c r="DH35" s="14">
        <f t="shared" si="6"/>
        <v>0</v>
      </c>
    </row>
    <row r="36" spans="1:112" ht="12.75" hidden="1" x14ac:dyDescent="0.2">
      <c r="A36" s="1"/>
      <c r="B36" s="5" t="s">
        <v>67</v>
      </c>
      <c r="C36" s="21" t="s">
        <v>68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  <c r="U36" s="27"/>
      <c r="V36" s="27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7"/>
      <c r="AT36" s="27"/>
      <c r="AU36" s="27"/>
      <c r="AV36" s="26"/>
      <c r="AW36" s="26"/>
      <c r="AX36" s="26"/>
      <c r="AY36" s="26"/>
      <c r="AZ36" s="27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13">
        <f t="shared" si="2"/>
        <v>0</v>
      </c>
      <c r="DE36" s="14">
        <f t="shared" si="3"/>
        <v>0</v>
      </c>
      <c r="DF36" s="14">
        <f t="shared" si="4"/>
        <v>0</v>
      </c>
      <c r="DG36" s="14">
        <f t="shared" si="5"/>
        <v>0</v>
      </c>
      <c r="DH36" s="14">
        <f t="shared" si="6"/>
        <v>0</v>
      </c>
    </row>
    <row r="37" spans="1:112" ht="15.75" hidden="1" customHeight="1" x14ac:dyDescent="0.2">
      <c r="A37" s="1">
        <v>43697.464635138887</v>
      </c>
      <c r="B37" s="3" t="s">
        <v>69</v>
      </c>
      <c r="C37" s="21" t="s">
        <v>70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13">
        <f t="shared" si="2"/>
        <v>0</v>
      </c>
      <c r="DE37" s="14">
        <f t="shared" si="3"/>
        <v>0</v>
      </c>
      <c r="DF37" s="14">
        <f t="shared" si="4"/>
        <v>0</v>
      </c>
      <c r="DG37" s="14">
        <f t="shared" si="5"/>
        <v>0</v>
      </c>
      <c r="DH37" s="14">
        <f t="shared" si="6"/>
        <v>0</v>
      </c>
    </row>
    <row r="38" spans="1:112" ht="12.75" x14ac:dyDescent="0.2">
      <c r="A38" s="1">
        <v>43699.78524109954</v>
      </c>
      <c r="B38" s="3" t="s">
        <v>71</v>
      </c>
      <c r="C38" s="21" t="s">
        <v>72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>
        <v>1</v>
      </c>
      <c r="V38" s="27">
        <v>1</v>
      </c>
      <c r="W38" s="26"/>
      <c r="X38" s="26"/>
      <c r="Y38" s="27">
        <v>1</v>
      </c>
      <c r="Z38" s="27">
        <v>1</v>
      </c>
      <c r="AA38" s="27">
        <v>1</v>
      </c>
      <c r="AB38" s="26"/>
      <c r="AC38" s="27">
        <v>1</v>
      </c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7">
        <v>1</v>
      </c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7">
        <v>1</v>
      </c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13">
        <f t="shared" si="2"/>
        <v>8</v>
      </c>
      <c r="DE38" s="14">
        <f t="shared" si="3"/>
        <v>0</v>
      </c>
      <c r="DF38" s="14">
        <f t="shared" si="4"/>
        <v>6</v>
      </c>
      <c r="DG38" s="14">
        <f t="shared" si="5"/>
        <v>1</v>
      </c>
      <c r="DH38" s="14">
        <f t="shared" si="6"/>
        <v>1</v>
      </c>
    </row>
    <row r="39" spans="1:112" ht="12.75" x14ac:dyDescent="0.2">
      <c r="A39" s="1">
        <v>43699.382819236111</v>
      </c>
      <c r="B39" s="3" t="s">
        <v>73</v>
      </c>
      <c r="C39" s="21" t="s">
        <v>74</v>
      </c>
      <c r="D39" s="26"/>
      <c r="E39" s="26"/>
      <c r="F39" s="27">
        <v>1</v>
      </c>
      <c r="G39" s="26"/>
      <c r="H39" s="26"/>
      <c r="I39" s="26"/>
      <c r="J39" s="26"/>
      <c r="K39" s="26"/>
      <c r="L39" s="26"/>
      <c r="M39" s="27">
        <v>1</v>
      </c>
      <c r="N39" s="26"/>
      <c r="O39" s="26"/>
      <c r="P39" s="26"/>
      <c r="Q39" s="27">
        <v>1</v>
      </c>
      <c r="R39" s="26"/>
      <c r="S39" s="26"/>
      <c r="T39" s="27">
        <v>1</v>
      </c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7">
        <v>1</v>
      </c>
      <c r="AO39" s="26"/>
      <c r="AP39" s="26"/>
      <c r="AQ39" s="26"/>
      <c r="AR39" s="26"/>
      <c r="AS39" s="27">
        <v>2</v>
      </c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7">
        <v>1</v>
      </c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13">
        <f t="shared" si="2"/>
        <v>8</v>
      </c>
      <c r="DE39" s="14">
        <f t="shared" si="3"/>
        <v>3</v>
      </c>
      <c r="DF39" s="14">
        <f t="shared" si="4"/>
        <v>1</v>
      </c>
      <c r="DG39" s="14">
        <f t="shared" si="5"/>
        <v>3</v>
      </c>
      <c r="DH39" s="15">
        <f t="shared" si="6"/>
        <v>1</v>
      </c>
    </row>
    <row r="40" spans="1:112" ht="12.75" hidden="1" x14ac:dyDescent="0.2">
      <c r="A40" s="1">
        <v>43699.796071111108</v>
      </c>
      <c r="B40" s="3" t="s">
        <v>75</v>
      </c>
      <c r="C40" s="21" t="s">
        <v>76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13">
        <f t="shared" si="2"/>
        <v>0</v>
      </c>
      <c r="DE40" s="14">
        <f t="shared" si="3"/>
        <v>0</v>
      </c>
      <c r="DF40" s="14">
        <f t="shared" si="4"/>
        <v>0</v>
      </c>
      <c r="DG40" s="14">
        <f t="shared" si="5"/>
        <v>0</v>
      </c>
      <c r="DH40" s="14">
        <f t="shared" si="6"/>
        <v>0</v>
      </c>
    </row>
    <row r="41" spans="1:112" ht="15.75" hidden="1" customHeight="1" x14ac:dyDescent="0.2">
      <c r="A41" s="1">
        <v>43698.38874519676</v>
      </c>
      <c r="B41" s="3" t="s">
        <v>1</v>
      </c>
      <c r="C41" s="21" t="s">
        <v>77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13">
        <f t="shared" si="2"/>
        <v>0</v>
      </c>
      <c r="DE41" s="14">
        <f t="shared" si="3"/>
        <v>0</v>
      </c>
      <c r="DF41" s="14">
        <f t="shared" si="4"/>
        <v>0</v>
      </c>
      <c r="DG41" s="14">
        <f t="shared" si="5"/>
        <v>0</v>
      </c>
      <c r="DH41" s="14">
        <f t="shared" si="6"/>
        <v>0</v>
      </c>
    </row>
    <row r="42" spans="1:112" ht="15.75" hidden="1" customHeight="1" x14ac:dyDescent="0.2">
      <c r="B42" s="3" t="s">
        <v>64</v>
      </c>
      <c r="C42" s="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13">
        <f t="shared" si="2"/>
        <v>0</v>
      </c>
      <c r="DE42" s="14">
        <f t="shared" si="3"/>
        <v>0</v>
      </c>
      <c r="DF42" s="14">
        <f t="shared" si="4"/>
        <v>0</v>
      </c>
      <c r="DG42" s="14">
        <f t="shared" si="5"/>
        <v>0</v>
      </c>
      <c r="DH42" s="14">
        <f t="shared" si="6"/>
        <v>0</v>
      </c>
    </row>
    <row r="43" spans="1:112" ht="12.75" x14ac:dyDescent="0.2">
      <c r="A43" s="1">
        <v>43700.626391770835</v>
      </c>
      <c r="B43" s="3" t="s">
        <v>189</v>
      </c>
      <c r="C43" s="24" t="s">
        <v>65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7">
        <v>1</v>
      </c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13">
        <f t="shared" si="2"/>
        <v>1</v>
      </c>
      <c r="DE43" s="14">
        <f t="shared" si="3"/>
        <v>0</v>
      </c>
      <c r="DF43" s="14">
        <f t="shared" si="4"/>
        <v>0</v>
      </c>
      <c r="DG43" s="14">
        <f t="shared" si="5"/>
        <v>0</v>
      </c>
      <c r="DH43" s="14">
        <f t="shared" si="6"/>
        <v>1</v>
      </c>
    </row>
    <row r="44" spans="1:112" ht="15.75" hidden="1" customHeight="1" x14ac:dyDescent="0.2">
      <c r="B44" s="3" t="s">
        <v>66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13">
        <f t="shared" si="2"/>
        <v>0</v>
      </c>
      <c r="DE44" s="14">
        <f t="shared" si="3"/>
        <v>0</v>
      </c>
      <c r="DF44" s="14">
        <f t="shared" si="4"/>
        <v>0</v>
      </c>
      <c r="DG44" s="14">
        <f t="shared" si="5"/>
        <v>0</v>
      </c>
      <c r="DH44" s="14">
        <f t="shared" si="6"/>
        <v>0</v>
      </c>
    </row>
    <row r="45" spans="1:112" ht="15.75" hidden="1" customHeight="1" x14ac:dyDescent="0.2">
      <c r="B45" s="3" t="s">
        <v>2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13">
        <f t="shared" si="2"/>
        <v>0</v>
      </c>
      <c r="DE45" s="14">
        <f t="shared" si="3"/>
        <v>0</v>
      </c>
      <c r="DF45" s="14">
        <f t="shared" si="4"/>
        <v>0</v>
      </c>
      <c r="DG45" s="14">
        <f t="shared" si="5"/>
        <v>0</v>
      </c>
      <c r="DH45" s="14">
        <f t="shared" si="6"/>
        <v>0</v>
      </c>
    </row>
  </sheetData>
  <mergeCells count="3">
    <mergeCell ref="B2:DH2"/>
    <mergeCell ref="B3:B4"/>
    <mergeCell ref="C3:C4"/>
  </mergeCells>
  <pageMargins left="0.11811023622047245" right="0.11811023622047245" top="0.15748031496062992" bottom="0.15748031496062992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Пономаренко Марина Викторовна</dc:creator>
  <cp:lastModifiedBy>Пономаренко Марина Викторовна</cp:lastModifiedBy>
  <cp:lastPrinted>2019-08-26T06:17:18Z</cp:lastPrinted>
  <dcterms:created xsi:type="dcterms:W3CDTF">2019-08-23T12:19:43Z</dcterms:created>
  <dcterms:modified xsi:type="dcterms:W3CDTF">2019-08-26T06:18:35Z</dcterms:modified>
</cp:coreProperties>
</file>