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nomarenko_mv\Desktop\инфа\ФАЙЛЫ С ПЕРЕНОСА\Мои документы\2. Вакансии_отчет помесячно\2020\6 июнь\"/>
    </mc:Choice>
  </mc:AlternateContent>
  <bookViews>
    <workbookView xWindow="0" yWindow="0" windowWidth="28800" windowHeight="12195"/>
  </bookViews>
  <sheets>
    <sheet name="Ответы на форму (1)" sheetId="1" r:id="rId1"/>
  </sheets>
  <calcPr calcId="152511"/>
</workbook>
</file>

<file path=xl/calcChain.xml><?xml version="1.0" encoding="utf-8"?>
<calcChain xmlns="http://schemas.openxmlformats.org/spreadsheetml/2006/main">
  <c r="DH43" i="1" l="1"/>
  <c r="DG43" i="1"/>
  <c r="DF43" i="1"/>
  <c r="DE43" i="1"/>
  <c r="DD43" i="1"/>
  <c r="DH42" i="1"/>
  <c r="DG42" i="1"/>
  <c r="DF42" i="1"/>
  <c r="DE42" i="1"/>
  <c r="DD42" i="1"/>
  <c r="DH41" i="1"/>
  <c r="DG41" i="1"/>
  <c r="DF41" i="1"/>
  <c r="DE41" i="1"/>
  <c r="DD41" i="1"/>
  <c r="DH40" i="1"/>
  <c r="DG40" i="1"/>
  <c r="DF40" i="1"/>
  <c r="DE40" i="1"/>
  <c r="DD40" i="1"/>
  <c r="DH39" i="1"/>
  <c r="DG39" i="1"/>
  <c r="DF39" i="1"/>
  <c r="DE39" i="1"/>
  <c r="DD39" i="1"/>
  <c r="DH38" i="1"/>
  <c r="DG38" i="1"/>
  <c r="DF38" i="1"/>
  <c r="DE38" i="1"/>
  <c r="DD38" i="1"/>
  <c r="DH37" i="1"/>
  <c r="DG37" i="1"/>
  <c r="DF37" i="1"/>
  <c r="DE37" i="1"/>
  <c r="DD37" i="1"/>
  <c r="DH36" i="1"/>
  <c r="DG36" i="1"/>
  <c r="DF36" i="1"/>
  <c r="DE36" i="1"/>
  <c r="DD36" i="1"/>
  <c r="DH35" i="1"/>
  <c r="DG35" i="1"/>
  <c r="DF35" i="1"/>
  <c r="DE35" i="1"/>
  <c r="DD35" i="1"/>
  <c r="DH34" i="1"/>
  <c r="DG34" i="1"/>
  <c r="DF34" i="1"/>
  <c r="DE34" i="1"/>
  <c r="DD34" i="1"/>
  <c r="DH33" i="1"/>
  <c r="DG33" i="1"/>
  <c r="DF33" i="1"/>
  <c r="DE33" i="1"/>
  <c r="DD33" i="1"/>
  <c r="DH32" i="1"/>
  <c r="DG32" i="1"/>
  <c r="DF32" i="1"/>
  <c r="DE32" i="1"/>
  <c r="DD32" i="1"/>
  <c r="DH31" i="1"/>
  <c r="DG31" i="1"/>
  <c r="DF31" i="1"/>
  <c r="DE31" i="1"/>
  <c r="DD31" i="1"/>
  <c r="DH30" i="1"/>
  <c r="DG30" i="1"/>
  <c r="DF30" i="1"/>
  <c r="DE30" i="1"/>
  <c r="DD30" i="1"/>
  <c r="DH29" i="1"/>
  <c r="DG29" i="1"/>
  <c r="DF29" i="1"/>
  <c r="DE29" i="1"/>
  <c r="DD29" i="1"/>
  <c r="DH28" i="1"/>
  <c r="DG28" i="1"/>
  <c r="DF28" i="1"/>
  <c r="DE28" i="1"/>
  <c r="DD28" i="1"/>
  <c r="DH27" i="1"/>
  <c r="DG27" i="1"/>
  <c r="DF27" i="1"/>
  <c r="DE27" i="1"/>
  <c r="DD27" i="1"/>
  <c r="DH26" i="1"/>
  <c r="DG26" i="1"/>
  <c r="DF26" i="1"/>
  <c r="DE26" i="1"/>
  <c r="DD26" i="1"/>
  <c r="DH25" i="1"/>
  <c r="DG25" i="1"/>
  <c r="DF25" i="1"/>
  <c r="DE25" i="1"/>
  <c r="DD25" i="1"/>
  <c r="DH24" i="1"/>
  <c r="DG24" i="1"/>
  <c r="DF24" i="1"/>
  <c r="DE24" i="1"/>
  <c r="DD24" i="1"/>
  <c r="DH23" i="1"/>
  <c r="DG23" i="1"/>
  <c r="DF23" i="1"/>
  <c r="DE23" i="1"/>
  <c r="DD23" i="1"/>
  <c r="DH22" i="1"/>
  <c r="DG22" i="1"/>
  <c r="DF22" i="1"/>
  <c r="DE22" i="1"/>
  <c r="DD22" i="1"/>
  <c r="DH21" i="1"/>
  <c r="DG21" i="1"/>
  <c r="DF21" i="1"/>
  <c r="DE21" i="1"/>
  <c r="DD21" i="1"/>
  <c r="DH20" i="1"/>
  <c r="DG20" i="1"/>
  <c r="DF20" i="1"/>
  <c r="DE20" i="1"/>
  <c r="DD20" i="1"/>
  <c r="DH19" i="1"/>
  <c r="DG19" i="1"/>
  <c r="DF19" i="1"/>
  <c r="DE19" i="1"/>
  <c r="DD19" i="1"/>
  <c r="DH18" i="1"/>
  <c r="DG18" i="1"/>
  <c r="DF18" i="1"/>
  <c r="DE18" i="1"/>
  <c r="DD18" i="1"/>
  <c r="DH17" i="1"/>
  <c r="DG17" i="1"/>
  <c r="DF17" i="1"/>
  <c r="DE17" i="1"/>
  <c r="DD17" i="1"/>
  <c r="DH16" i="1"/>
  <c r="DG16" i="1"/>
  <c r="DF16" i="1"/>
  <c r="DE16" i="1"/>
  <c r="DD16" i="1"/>
  <c r="DH15" i="1"/>
  <c r="DG15" i="1"/>
  <c r="DF15" i="1"/>
  <c r="DE15" i="1"/>
  <c r="DD15" i="1"/>
  <c r="DH14" i="1"/>
  <c r="DG14" i="1"/>
  <c r="DF14" i="1"/>
  <c r="DE14" i="1"/>
  <c r="DD14" i="1"/>
  <c r="DH13" i="1"/>
  <c r="DG13" i="1"/>
  <c r="DF13" i="1"/>
  <c r="DE13" i="1"/>
  <c r="DD13" i="1"/>
  <c r="DH12" i="1"/>
  <c r="DG12" i="1"/>
  <c r="DF12" i="1"/>
  <c r="DE12" i="1"/>
  <c r="DD12" i="1"/>
  <c r="DH11" i="1"/>
  <c r="DG11" i="1"/>
  <c r="DF11" i="1"/>
  <c r="DE11" i="1"/>
  <c r="DD11" i="1"/>
  <c r="DH10" i="1"/>
  <c r="DG10" i="1"/>
  <c r="DF10" i="1"/>
  <c r="DE10" i="1"/>
  <c r="DD10" i="1"/>
  <c r="DH9" i="1"/>
  <c r="DG9" i="1"/>
  <c r="DF9" i="1"/>
  <c r="DE9" i="1"/>
  <c r="DD9" i="1"/>
  <c r="DH8" i="1"/>
  <c r="DG8" i="1"/>
  <c r="DF8" i="1"/>
  <c r="DE8" i="1"/>
  <c r="DD8" i="1"/>
  <c r="DH7" i="1"/>
  <c r="DG7" i="1"/>
  <c r="DF7" i="1"/>
  <c r="DE7" i="1"/>
  <c r="DD7" i="1"/>
  <c r="DH6" i="1"/>
  <c r="DG6" i="1"/>
  <c r="DF6" i="1"/>
  <c r="DE6" i="1"/>
  <c r="DD6" i="1"/>
  <c r="DH5" i="1"/>
  <c r="DG5" i="1"/>
  <c r="DF5" i="1"/>
  <c r="DE5" i="1"/>
  <c r="DD5" i="1"/>
  <c r="DH4" i="1"/>
  <c r="DG4" i="1"/>
  <c r="DF4" i="1"/>
  <c r="DE4" i="1"/>
  <c r="DD4" i="1"/>
  <c r="E3" i="1"/>
  <c r="D3" i="1"/>
  <c r="DC3" i="1"/>
  <c r="DB3" i="1"/>
  <c r="DA3" i="1"/>
  <c r="CZ3" i="1"/>
  <c r="CY3" i="1"/>
  <c r="CX3" i="1"/>
  <c r="CW3" i="1"/>
  <c r="CV3" i="1"/>
  <c r="CU3" i="1"/>
  <c r="CT3" i="1"/>
  <c r="CS3" i="1"/>
  <c r="CR3" i="1"/>
  <c r="CQ3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DF3" i="1" l="1"/>
  <c r="DG3" i="1"/>
  <c r="DD3" i="1"/>
  <c r="DH3" i="1"/>
  <c r="DE3" i="1"/>
</calcChain>
</file>

<file path=xl/sharedStrings.xml><?xml version="1.0" encoding="utf-8"?>
<sst xmlns="http://schemas.openxmlformats.org/spreadsheetml/2006/main" count="191" uniqueCount="190">
  <si>
    <t>МБОУ СОШ № 6</t>
  </si>
  <si>
    <t>МБОУ СШ № 9</t>
  </si>
  <si>
    <t>педагогические работники</t>
  </si>
  <si>
    <t>МБОУ гимназия «Лаборатория Салахова»</t>
  </si>
  <si>
    <t>МБОУ СОШ № 24</t>
  </si>
  <si>
    <t>МБОУ НШ "Перспектива"</t>
  </si>
  <si>
    <t>МБОУ СТШ</t>
  </si>
  <si>
    <t>МБОУ СОШ № 26</t>
  </si>
  <si>
    <t>МБОУ СОШ № 18</t>
  </si>
  <si>
    <t>МБОУ СОШ № 15</t>
  </si>
  <si>
    <t>МБОУ СОШ № 19</t>
  </si>
  <si>
    <t>МБОУ СОШ № 29</t>
  </si>
  <si>
    <t>МБОУ гимназия № 2</t>
  </si>
  <si>
    <t>МБОУ СОШ № 25</t>
  </si>
  <si>
    <t>МБОУ СОШ № 5</t>
  </si>
  <si>
    <t>МБОУ  Прогимназия</t>
  </si>
  <si>
    <t>МБОУ СОШ № 27</t>
  </si>
  <si>
    <t>ОСОШ №1</t>
  </si>
  <si>
    <t>МБОУ лицей имени Хисматулина В.И.</t>
  </si>
  <si>
    <t>МБОУ гимназия имени Ф.К.Салманова</t>
  </si>
  <si>
    <t>МБОУ СОШ № 7</t>
  </si>
  <si>
    <t>МБОУ Сургутский естественно - научный лицей</t>
  </si>
  <si>
    <t>МБОУ СОШ № 46</t>
  </si>
  <si>
    <t>МБОУ СОШ № 12</t>
  </si>
  <si>
    <t>МБОУ СОШ № 32</t>
  </si>
  <si>
    <t>МБОУ лицей № 1</t>
  </si>
  <si>
    <t>МБОУ СОШ № 4</t>
  </si>
  <si>
    <t>МБОУ СОШ № 10</t>
  </si>
  <si>
    <t>МБОУ СОШ № 44</t>
  </si>
  <si>
    <t>МБОУ СШ № 31</t>
  </si>
  <si>
    <t>МБОУ СОШ № 1</t>
  </si>
  <si>
    <t>МБОУ НШ № 30</t>
  </si>
  <si>
    <t>МБОУ СОШ № 45</t>
  </si>
  <si>
    <t>МАОУ ДО ЦП "Дельфин"</t>
  </si>
  <si>
    <t>МБОУ лицей № 3</t>
  </si>
  <si>
    <t>МБОУ СОШ № 22</t>
  </si>
  <si>
    <t>УВР</t>
  </si>
  <si>
    <t xml:space="preserve">ВР </t>
  </si>
  <si>
    <t xml:space="preserve">ВВВР </t>
  </si>
  <si>
    <t xml:space="preserve">НМ </t>
  </si>
  <si>
    <t xml:space="preserve">ИТ </t>
  </si>
  <si>
    <t xml:space="preserve">АХР </t>
  </si>
  <si>
    <t xml:space="preserve">заведующий отделом </t>
  </si>
  <si>
    <t xml:space="preserve">заведующий бассейном </t>
  </si>
  <si>
    <t xml:space="preserve">заведующий библиотекой </t>
  </si>
  <si>
    <t xml:space="preserve">руководитель центра дополнительного образования детей </t>
  </si>
  <si>
    <t xml:space="preserve">заведующий хозяйством </t>
  </si>
  <si>
    <t xml:space="preserve">начальник хозяйственной службы, хозяйственного отдела </t>
  </si>
  <si>
    <t xml:space="preserve">заведующий канцелярией </t>
  </si>
  <si>
    <t xml:space="preserve">шеф-повар </t>
  </si>
  <si>
    <t xml:space="preserve">шеф-редактор </t>
  </si>
  <si>
    <t xml:space="preserve">заведующий музеем </t>
  </si>
  <si>
    <t xml:space="preserve">начальных классов </t>
  </si>
  <si>
    <t xml:space="preserve">русского языка и  литературы </t>
  </si>
  <si>
    <t xml:space="preserve">английского языка </t>
  </si>
  <si>
    <t xml:space="preserve">немецкого языка </t>
  </si>
  <si>
    <t xml:space="preserve">французского языка </t>
  </si>
  <si>
    <t xml:space="preserve">математики </t>
  </si>
  <si>
    <t xml:space="preserve">физики </t>
  </si>
  <si>
    <t xml:space="preserve">информатики </t>
  </si>
  <si>
    <t xml:space="preserve">химии и биологии </t>
  </si>
  <si>
    <t xml:space="preserve">химии </t>
  </si>
  <si>
    <t xml:space="preserve">биологии </t>
  </si>
  <si>
    <t xml:space="preserve">обществознания </t>
  </si>
  <si>
    <t xml:space="preserve">истории </t>
  </si>
  <si>
    <t xml:space="preserve">экономики </t>
  </si>
  <si>
    <t xml:space="preserve">географии </t>
  </si>
  <si>
    <t xml:space="preserve">МХК </t>
  </si>
  <si>
    <t xml:space="preserve">физической культуры </t>
  </si>
  <si>
    <t xml:space="preserve">музыки </t>
  </si>
  <si>
    <t xml:space="preserve">ИЗО и черчения </t>
  </si>
  <si>
    <t xml:space="preserve">технологии </t>
  </si>
  <si>
    <t xml:space="preserve">воспитатель </t>
  </si>
  <si>
    <t xml:space="preserve">старший воспитатель </t>
  </si>
  <si>
    <t xml:space="preserve">инструктор по физической культуре </t>
  </si>
  <si>
    <t xml:space="preserve">музыкальный руководитель </t>
  </si>
  <si>
    <t xml:space="preserve">методист </t>
  </si>
  <si>
    <t xml:space="preserve">педагог-психолог </t>
  </si>
  <si>
    <t xml:space="preserve">социальный педагог </t>
  </si>
  <si>
    <t xml:space="preserve">тьютор </t>
  </si>
  <si>
    <t xml:space="preserve">учитель-дефектолог </t>
  </si>
  <si>
    <t xml:space="preserve">учитель-логопед </t>
  </si>
  <si>
    <t xml:space="preserve">педагог доп. образования </t>
  </si>
  <si>
    <t xml:space="preserve">тренер-преподаватель </t>
  </si>
  <si>
    <t xml:space="preserve">педагог-организатор </t>
  </si>
  <si>
    <t xml:space="preserve">педагог-библиотекарь </t>
  </si>
  <si>
    <t xml:space="preserve">преподаватель-организатор ОБЖ </t>
  </si>
  <si>
    <t xml:space="preserve">концертмейстер </t>
  </si>
  <si>
    <t xml:space="preserve">специалист по охране труда </t>
  </si>
  <si>
    <t xml:space="preserve">специалист по закупкам </t>
  </si>
  <si>
    <t xml:space="preserve">специалист по кадрам </t>
  </si>
  <si>
    <t xml:space="preserve">администратор </t>
  </si>
  <si>
    <t xml:space="preserve">системный администратор </t>
  </si>
  <si>
    <t xml:space="preserve">техник, техник 1 категории </t>
  </si>
  <si>
    <t xml:space="preserve">библиотекарь </t>
  </si>
  <si>
    <t xml:space="preserve">инженер, ведущий инженер </t>
  </si>
  <si>
    <t xml:space="preserve">лаборант </t>
  </si>
  <si>
    <t xml:space="preserve">редактор </t>
  </si>
  <si>
    <t xml:space="preserve">звукорежиссер </t>
  </si>
  <si>
    <t xml:space="preserve">звукооператор </t>
  </si>
  <si>
    <t xml:space="preserve">аранжировщик </t>
  </si>
  <si>
    <t xml:space="preserve">технический редактор </t>
  </si>
  <si>
    <t xml:space="preserve">художник компьютерной графики </t>
  </si>
  <si>
    <t xml:space="preserve">хранитель музейных предметов </t>
  </si>
  <si>
    <t xml:space="preserve">ветеринарный врач </t>
  </si>
  <si>
    <t xml:space="preserve">зоотехник </t>
  </si>
  <si>
    <t xml:space="preserve">диспетчер </t>
  </si>
  <si>
    <t xml:space="preserve">секретарь руководителя </t>
  </si>
  <si>
    <t xml:space="preserve">секретарь-машинистка </t>
  </si>
  <si>
    <t xml:space="preserve">делопроизводитель </t>
  </si>
  <si>
    <t xml:space="preserve">архивариус </t>
  </si>
  <si>
    <t xml:space="preserve">младший воспитатель </t>
  </si>
  <si>
    <t xml:space="preserve">экспедитор по перевозке грузов </t>
  </si>
  <si>
    <t xml:space="preserve">уборщик служебных помещений </t>
  </si>
  <si>
    <t xml:space="preserve">уборщик территорий </t>
  </si>
  <si>
    <t xml:space="preserve">сторож </t>
  </si>
  <si>
    <t xml:space="preserve">вахтер </t>
  </si>
  <si>
    <t xml:space="preserve">гардеробщик </t>
  </si>
  <si>
    <t xml:space="preserve">рабочий по комплексному обслуживанию и ремонту зданий </t>
  </si>
  <si>
    <t xml:space="preserve">повар детского питания </t>
  </si>
  <si>
    <t xml:space="preserve">помощник повара </t>
  </si>
  <si>
    <t xml:space="preserve">мойщик посуды </t>
  </si>
  <si>
    <t xml:space="preserve">кладовщик </t>
  </si>
  <si>
    <t xml:space="preserve">грузчик </t>
  </si>
  <si>
    <t xml:space="preserve">водитель автомобиля </t>
  </si>
  <si>
    <t xml:space="preserve">подсобный рабочий </t>
  </si>
  <si>
    <t xml:space="preserve">рабочий по уходу за животными </t>
  </si>
  <si>
    <t xml:space="preserve">рабочий зеленого хозяйства </t>
  </si>
  <si>
    <t xml:space="preserve">машинист по стирке и ремонту спецодежды </t>
  </si>
  <si>
    <t xml:space="preserve">кастелянша </t>
  </si>
  <si>
    <t xml:space="preserve">швея </t>
  </si>
  <si>
    <t xml:space="preserve">портной </t>
  </si>
  <si>
    <t xml:space="preserve">костюмер </t>
  </si>
  <si>
    <t xml:space="preserve">лаборант химического анализа </t>
  </si>
  <si>
    <t xml:space="preserve">аппаратчик химводоочистки </t>
  </si>
  <si>
    <t xml:space="preserve">слесарь-сантехник </t>
  </si>
  <si>
    <t xml:space="preserve">электросварщик </t>
  </si>
  <si>
    <t xml:space="preserve">электромонтер по ремонту и обслуживанию электрооборудования </t>
  </si>
  <si>
    <t xml:space="preserve">Слесарь по контрольно-измерительным приборам и автоматике </t>
  </si>
  <si>
    <t xml:space="preserve">настройщик пианино и роялей </t>
  </si>
  <si>
    <t>ВСЕГО ВАКАНСИЙ</t>
  </si>
  <si>
    <t>заместители руководителя</t>
  </si>
  <si>
    <t>учителя</t>
  </si>
  <si>
    <t xml:space="preserve"> специалисты, деятельность которых не связана с образовательной деятельностью</t>
  </si>
  <si>
    <t>Наименование МБОУ</t>
  </si>
  <si>
    <t>Адрес</t>
  </si>
  <si>
    <t>МАОУ ДО "Технополис"</t>
  </si>
  <si>
    <t>МБОУ ДО "Эколого-биологический центр"</t>
  </si>
  <si>
    <t>МАОУ ДО "ЦДТ"</t>
  </si>
  <si>
    <t>МБОУ СОШ № 3</t>
  </si>
  <si>
    <t>МБОУ СОШ № 8</t>
  </si>
  <si>
    <t>МБОУ СОШ № 20</t>
  </si>
  <si>
    <t>б-р Свободы, 6</t>
  </si>
  <si>
    <t>ул. Декабристов, 5/1</t>
  </si>
  <si>
    <t>ул. Московская, 33</t>
  </si>
  <si>
    <t>ул. Энтузиастов, 61а</t>
  </si>
  <si>
    <t>ул. Энергетиков, 51</t>
  </si>
  <si>
    <t>ул. 50 лет ВЛКСМ, 6в</t>
  </si>
  <si>
    <t>пр-т Комсомольский, 29</t>
  </si>
  <si>
    <t>ул. Островского, 1</t>
  </si>
  <si>
    <t>ул. Энтузиастов, 31</t>
  </si>
  <si>
    <t>ул.Фёдорова, 6</t>
  </si>
  <si>
    <t>ул. Пушкина, 15/1</t>
  </si>
  <si>
    <t>ул. Энтузиастов, 49</t>
  </si>
  <si>
    <t>пр-д  Дружбы, 12а</t>
  </si>
  <si>
    <t>ул. Энергетиков, 49</t>
  </si>
  <si>
    <t>ул. Крылова, 28</t>
  </si>
  <si>
    <t>пр-кт Ленина, 30/1</t>
  </si>
  <si>
    <t>ул. Г. Кукуевицкого, 12/3</t>
  </si>
  <si>
    <t>пр-д Первопроходцев, 5</t>
  </si>
  <si>
    <t>ул. Пушкина, 15а</t>
  </si>
  <si>
    <t>ул. Энергетиков, 5/1</t>
  </si>
  <si>
    <t>ул. Геологическая, 7/1</t>
  </si>
  <si>
    <t>ул. Толстого, 20а</t>
  </si>
  <si>
    <t>ул. Замятинская, 4</t>
  </si>
  <si>
    <t>пр-т Ленина, 35/2</t>
  </si>
  <si>
    <t>ул. Бахилова, 5</t>
  </si>
  <si>
    <t>пр-т Мира, 23</t>
  </si>
  <si>
    <t>пр-кт Ленина, 68/1</t>
  </si>
  <si>
    <t>пр. Ленина, 68/1</t>
  </si>
  <si>
    <t xml:space="preserve">ул. И. Каролинского, 18 </t>
  </si>
  <si>
    <t>ул. Чехова, 10/2</t>
  </si>
  <si>
    <t>пр. Пролетарский, 5/1</t>
  </si>
  <si>
    <t>пр-д Взлётный, 3</t>
  </si>
  <si>
    <t>ул. Чехова, 5/2</t>
  </si>
  <si>
    <t>ул. Лермонтова, 8/2</t>
  </si>
  <si>
    <t>ул. 30 лет Победы, 39/1</t>
  </si>
  <si>
    <t>пр-д Дружбы, 11а</t>
  </si>
  <si>
    <t>пр. Дружбы 7</t>
  </si>
  <si>
    <t xml:space="preserve">Сведения о вакансиях в муниципальных бюджетных общеобразовательных учреждениях г.Сургута на 25.06.2020г.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</si>
</sst>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.0"/>
  </numFmts>
  <fonts count="6" x14ac:knownFonts="1">
    <font>
      <sz val="10"/>
      <color rgb="FF000000"/>
      <name val="Arial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>
      <alignment textRotation="90" wrapText="1"/>
    </xf>
    <xf numFmtId="165" fontId="2" fillId="0" borderId="3" xfId="0" applyNumberFormat="1" applyFont="1" applyBorder="1" applyAlignment="1">
      <alignment vertic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/>
    <xf numFmtId="0" fontId="3" fillId="0" borderId="0" xfId="0" applyFont="1" applyAlignment="1"/>
    <xf numFmtId="0" fontId="3" fillId="0" borderId="3" xfId="0" applyFont="1" applyBorder="1" applyAlignment="1"/>
    <xf numFmtId="0" fontId="4" fillId="0" borderId="3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/>
    <xf numFmtId="0" fontId="5" fillId="0" borderId="2" xfId="0" applyFont="1" applyBorder="1" applyAlignment="1"/>
    <xf numFmtId="0" fontId="3" fillId="0" borderId="3" xfId="0" quotePrefix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H44"/>
  <sheetViews>
    <sheetView tabSelected="1" topLeftCell="B1" zoomScaleNormal="100" workbookViewId="0">
      <selection activeCell="U16" sqref="U16"/>
    </sheetView>
  </sheetViews>
  <sheetFormatPr defaultColWidth="14.42578125" defaultRowHeight="15.75" customHeight="1" x14ac:dyDescent="0.2"/>
  <cols>
    <col min="1" max="1" width="21.5703125" style="1" hidden="1" customWidth="1"/>
    <col min="2" max="2" width="23.42578125" style="1" customWidth="1"/>
    <col min="3" max="3" width="21.5703125" style="1" customWidth="1"/>
    <col min="4" max="4" width="4" style="1" customWidth="1"/>
    <col min="5" max="16" width="4" style="1" hidden="1" customWidth="1"/>
    <col min="17" max="17" width="4" style="1" customWidth="1"/>
    <col min="18" max="19" width="4" style="1" hidden="1" customWidth="1"/>
    <col min="20" max="23" width="4" style="1" customWidth="1"/>
    <col min="24" max="24" width="4" style="1" hidden="1" customWidth="1"/>
    <col min="25" max="30" width="4" style="1" customWidth="1"/>
    <col min="31" max="31" width="4" style="1" hidden="1" customWidth="1"/>
    <col min="32" max="32" width="4" style="1" customWidth="1"/>
    <col min="33" max="33" width="4" style="1" hidden="1" customWidth="1"/>
    <col min="34" max="34" width="4" style="1" customWidth="1"/>
    <col min="35" max="36" width="4" style="1" hidden="1" customWidth="1"/>
    <col min="37" max="40" width="4" style="1" customWidth="1"/>
    <col min="41" max="43" width="4" style="1" hidden="1" customWidth="1"/>
    <col min="44" max="50" width="4" style="1" customWidth="1"/>
    <col min="51" max="51" width="4" style="1" hidden="1" customWidth="1"/>
    <col min="52" max="54" width="4" style="1" customWidth="1"/>
    <col min="55" max="55" width="4" style="1" hidden="1" customWidth="1"/>
    <col min="56" max="57" width="4" style="1" customWidth="1"/>
    <col min="58" max="60" width="4" style="1" hidden="1" customWidth="1"/>
    <col min="61" max="61" width="4" style="1" customWidth="1"/>
    <col min="62" max="63" width="4" style="1" hidden="1" customWidth="1"/>
    <col min="64" max="64" width="4" style="1" customWidth="1"/>
    <col min="65" max="74" width="4" style="1" hidden="1" customWidth="1"/>
    <col min="75" max="75" width="4" style="1" customWidth="1"/>
    <col min="76" max="78" width="4" style="1" hidden="1" customWidth="1"/>
    <col min="79" max="79" width="4" style="1" customWidth="1"/>
    <col min="80" max="80" width="4" style="1" hidden="1" customWidth="1"/>
    <col min="81" max="82" width="4" style="1" customWidth="1"/>
    <col min="83" max="86" width="4" style="1" hidden="1" customWidth="1"/>
    <col min="87" max="87" width="4" style="1" customWidth="1"/>
    <col min="88" max="107" width="4" style="1" hidden="1" customWidth="1"/>
    <col min="108" max="108" width="5.28515625" hidden="1" customWidth="1"/>
    <col min="109" max="111" width="4" hidden="1" customWidth="1"/>
    <col min="112" max="112" width="7.42578125" hidden="1" customWidth="1"/>
    <col min="113" max="113" width="21.5703125" style="1" customWidth="1"/>
    <col min="114" max="16384" width="14.42578125" style="1"/>
  </cols>
  <sheetData>
    <row r="1" spans="1:112" ht="12.75" x14ac:dyDescent="0.2">
      <c r="B1" s="2" t="s">
        <v>189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1"/>
      <c r="DE1" s="1"/>
      <c r="DF1" s="1"/>
      <c r="DG1" s="1"/>
      <c r="DH1" s="1"/>
    </row>
    <row r="2" spans="1:112" ht="154.5" customHeight="1" x14ac:dyDescent="0.2">
      <c r="A2" s="3"/>
      <c r="B2" s="7" t="s">
        <v>144</v>
      </c>
      <c r="C2" s="8" t="s">
        <v>145</v>
      </c>
      <c r="D2" s="4" t="s">
        <v>36</v>
      </c>
      <c r="E2" s="4" t="s">
        <v>37</v>
      </c>
      <c r="F2" s="4" t="s">
        <v>38</v>
      </c>
      <c r="G2" s="4" t="s">
        <v>39</v>
      </c>
      <c r="H2" s="4" t="s">
        <v>40</v>
      </c>
      <c r="I2" s="4" t="s">
        <v>41</v>
      </c>
      <c r="J2" s="4" t="s">
        <v>42</v>
      </c>
      <c r="K2" s="4" t="s">
        <v>43</v>
      </c>
      <c r="L2" s="4" t="s">
        <v>44</v>
      </c>
      <c r="M2" s="4" t="s">
        <v>45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4" t="s">
        <v>51</v>
      </c>
      <c r="T2" s="4" t="s">
        <v>52</v>
      </c>
      <c r="U2" s="4" t="s">
        <v>53</v>
      </c>
      <c r="V2" s="4" t="s">
        <v>54</v>
      </c>
      <c r="W2" s="4" t="s">
        <v>55</v>
      </c>
      <c r="X2" s="4" t="s">
        <v>56</v>
      </c>
      <c r="Y2" s="4" t="s">
        <v>57</v>
      </c>
      <c r="Z2" s="4" t="s">
        <v>58</v>
      </c>
      <c r="AA2" s="4" t="s">
        <v>59</v>
      </c>
      <c r="AB2" s="4" t="s">
        <v>60</v>
      </c>
      <c r="AC2" s="4" t="s">
        <v>61</v>
      </c>
      <c r="AD2" s="4" t="s">
        <v>62</v>
      </c>
      <c r="AE2" s="4" t="s">
        <v>63</v>
      </c>
      <c r="AF2" s="4" t="s">
        <v>64</v>
      </c>
      <c r="AG2" s="4" t="s">
        <v>65</v>
      </c>
      <c r="AH2" s="4" t="s">
        <v>66</v>
      </c>
      <c r="AI2" s="4" t="s">
        <v>67</v>
      </c>
      <c r="AJ2" s="4" t="s">
        <v>68</v>
      </c>
      <c r="AK2" s="4" t="s">
        <v>69</v>
      </c>
      <c r="AL2" s="4" t="s">
        <v>70</v>
      </c>
      <c r="AM2" s="4" t="s">
        <v>71</v>
      </c>
      <c r="AN2" s="4" t="s">
        <v>72</v>
      </c>
      <c r="AO2" s="4" t="s">
        <v>73</v>
      </c>
      <c r="AP2" s="4" t="s">
        <v>74</v>
      </c>
      <c r="AQ2" s="4" t="s">
        <v>75</v>
      </c>
      <c r="AR2" s="4" t="s">
        <v>76</v>
      </c>
      <c r="AS2" s="4" t="s">
        <v>77</v>
      </c>
      <c r="AT2" s="4" t="s">
        <v>78</v>
      </c>
      <c r="AU2" s="4" t="s">
        <v>79</v>
      </c>
      <c r="AV2" s="4" t="s">
        <v>80</v>
      </c>
      <c r="AW2" s="4" t="s">
        <v>81</v>
      </c>
      <c r="AX2" s="4" t="s">
        <v>82</v>
      </c>
      <c r="AY2" s="4" t="s">
        <v>83</v>
      </c>
      <c r="AZ2" s="4" t="s">
        <v>84</v>
      </c>
      <c r="BA2" s="4" t="s">
        <v>85</v>
      </c>
      <c r="BB2" s="4" t="s">
        <v>86</v>
      </c>
      <c r="BC2" s="4" t="s">
        <v>87</v>
      </c>
      <c r="BD2" s="4" t="s">
        <v>88</v>
      </c>
      <c r="BE2" s="4" t="s">
        <v>89</v>
      </c>
      <c r="BF2" s="4" t="s">
        <v>90</v>
      </c>
      <c r="BG2" s="4" t="s">
        <v>91</v>
      </c>
      <c r="BH2" s="4" t="s">
        <v>92</v>
      </c>
      <c r="BI2" s="4" t="s">
        <v>93</v>
      </c>
      <c r="BJ2" s="4" t="s">
        <v>94</v>
      </c>
      <c r="BK2" s="4" t="s">
        <v>95</v>
      </c>
      <c r="BL2" s="4" t="s">
        <v>96</v>
      </c>
      <c r="BM2" s="4" t="s">
        <v>97</v>
      </c>
      <c r="BN2" s="4" t="s">
        <v>98</v>
      </c>
      <c r="BO2" s="4" t="s">
        <v>99</v>
      </c>
      <c r="BP2" s="4" t="s">
        <v>100</v>
      </c>
      <c r="BQ2" s="4" t="s">
        <v>101</v>
      </c>
      <c r="BR2" s="4" t="s">
        <v>102</v>
      </c>
      <c r="BS2" s="4" t="s">
        <v>103</v>
      </c>
      <c r="BT2" s="4" t="s">
        <v>104</v>
      </c>
      <c r="BU2" s="4" t="s">
        <v>105</v>
      </c>
      <c r="BV2" s="4" t="s">
        <v>106</v>
      </c>
      <c r="BW2" s="4" t="s">
        <v>107</v>
      </c>
      <c r="BX2" s="4" t="s">
        <v>108</v>
      </c>
      <c r="BY2" s="4" t="s">
        <v>109</v>
      </c>
      <c r="BZ2" s="4" t="s">
        <v>110</v>
      </c>
      <c r="CA2" s="4" t="s">
        <v>111</v>
      </c>
      <c r="CB2" s="4" t="s">
        <v>112</v>
      </c>
      <c r="CC2" s="4" t="s">
        <v>113</v>
      </c>
      <c r="CD2" s="4" t="s">
        <v>114</v>
      </c>
      <c r="CE2" s="4" t="s">
        <v>115</v>
      </c>
      <c r="CF2" s="4" t="s">
        <v>116</v>
      </c>
      <c r="CG2" s="4" t="s">
        <v>117</v>
      </c>
      <c r="CH2" s="4" t="s">
        <v>118</v>
      </c>
      <c r="CI2" s="4" t="s">
        <v>119</v>
      </c>
      <c r="CJ2" s="4" t="s">
        <v>120</v>
      </c>
      <c r="CK2" s="4" t="s">
        <v>121</v>
      </c>
      <c r="CL2" s="4" t="s">
        <v>122</v>
      </c>
      <c r="CM2" s="4" t="s">
        <v>123</v>
      </c>
      <c r="CN2" s="4" t="s">
        <v>124</v>
      </c>
      <c r="CO2" s="4" t="s">
        <v>125</v>
      </c>
      <c r="CP2" s="4" t="s">
        <v>126</v>
      </c>
      <c r="CQ2" s="4" t="s">
        <v>127</v>
      </c>
      <c r="CR2" s="4" t="s">
        <v>128</v>
      </c>
      <c r="CS2" s="4" t="s">
        <v>129</v>
      </c>
      <c r="CT2" s="4" t="s">
        <v>130</v>
      </c>
      <c r="CU2" s="4" t="s">
        <v>131</v>
      </c>
      <c r="CV2" s="4" t="s">
        <v>132</v>
      </c>
      <c r="CW2" s="4" t="s">
        <v>133</v>
      </c>
      <c r="CX2" s="4" t="s">
        <v>134</v>
      </c>
      <c r="CY2" s="4" t="s">
        <v>135</v>
      </c>
      <c r="CZ2" s="4" t="s">
        <v>136</v>
      </c>
      <c r="DA2" s="4" t="s">
        <v>137</v>
      </c>
      <c r="DB2" s="4" t="s">
        <v>138</v>
      </c>
      <c r="DC2" s="4" t="s">
        <v>139</v>
      </c>
      <c r="DD2" s="5" t="s">
        <v>140</v>
      </c>
      <c r="DE2" s="6" t="s">
        <v>141</v>
      </c>
      <c r="DF2" s="6" t="s">
        <v>142</v>
      </c>
      <c r="DG2" s="6" t="s">
        <v>2</v>
      </c>
      <c r="DH2" s="6" t="s">
        <v>143</v>
      </c>
    </row>
    <row r="3" spans="1:112" ht="12.75" x14ac:dyDescent="0.2">
      <c r="A3" s="3"/>
      <c r="B3" s="7"/>
      <c r="C3" s="8"/>
      <c r="D3" s="9">
        <f>SUM(D4:D44)</f>
        <v>3</v>
      </c>
      <c r="E3" s="9">
        <f>SUM(E4:E44)</f>
        <v>0</v>
      </c>
      <c r="F3" s="9">
        <f t="shared" ref="E3:L3" si="0">SUM(F4:F67)</f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ref="M3:BX3" si="1">SUM(M4:M42)</f>
        <v>0</v>
      </c>
      <c r="N3" s="9">
        <f t="shared" si="1"/>
        <v>0</v>
      </c>
      <c r="O3" s="9">
        <f t="shared" si="1"/>
        <v>0</v>
      </c>
      <c r="P3" s="9">
        <f t="shared" si="1"/>
        <v>0</v>
      </c>
      <c r="Q3" s="9">
        <f t="shared" si="1"/>
        <v>1</v>
      </c>
      <c r="R3" s="9">
        <f t="shared" si="1"/>
        <v>0</v>
      </c>
      <c r="S3" s="9">
        <f t="shared" si="1"/>
        <v>0</v>
      </c>
      <c r="T3" s="9">
        <f t="shared" si="1"/>
        <v>14</v>
      </c>
      <c r="U3" s="9">
        <f t="shared" si="1"/>
        <v>17</v>
      </c>
      <c r="V3" s="9">
        <f t="shared" si="1"/>
        <v>7</v>
      </c>
      <c r="W3" s="9">
        <f t="shared" si="1"/>
        <v>2</v>
      </c>
      <c r="X3" s="9">
        <f t="shared" si="1"/>
        <v>0</v>
      </c>
      <c r="Y3" s="10">
        <f t="shared" si="1"/>
        <v>9.5</v>
      </c>
      <c r="Z3" s="10">
        <f t="shared" si="1"/>
        <v>5.5</v>
      </c>
      <c r="AA3" s="9">
        <f t="shared" si="1"/>
        <v>5</v>
      </c>
      <c r="AB3" s="9">
        <f t="shared" si="1"/>
        <v>1</v>
      </c>
      <c r="AC3" s="9">
        <f t="shared" si="1"/>
        <v>3</v>
      </c>
      <c r="AD3" s="9">
        <f t="shared" si="1"/>
        <v>1</v>
      </c>
      <c r="AE3" s="9">
        <f t="shared" si="1"/>
        <v>0</v>
      </c>
      <c r="AF3" s="9">
        <f t="shared" si="1"/>
        <v>1</v>
      </c>
      <c r="AG3" s="9">
        <f t="shared" si="1"/>
        <v>0</v>
      </c>
      <c r="AH3" s="9">
        <f t="shared" si="1"/>
        <v>2</v>
      </c>
      <c r="AI3" s="9">
        <f t="shared" si="1"/>
        <v>0</v>
      </c>
      <c r="AJ3" s="9">
        <f t="shared" si="1"/>
        <v>0</v>
      </c>
      <c r="AK3" s="9">
        <f t="shared" si="1"/>
        <v>1</v>
      </c>
      <c r="AL3" s="9">
        <f t="shared" si="1"/>
        <v>1</v>
      </c>
      <c r="AM3" s="10">
        <f t="shared" si="1"/>
        <v>1.5</v>
      </c>
      <c r="AN3" s="9">
        <f t="shared" si="1"/>
        <v>2</v>
      </c>
      <c r="AO3" s="9">
        <f t="shared" si="1"/>
        <v>0</v>
      </c>
      <c r="AP3" s="9">
        <f t="shared" si="1"/>
        <v>0</v>
      </c>
      <c r="AQ3" s="9">
        <f t="shared" si="1"/>
        <v>0</v>
      </c>
      <c r="AR3" s="9">
        <f t="shared" si="1"/>
        <v>3</v>
      </c>
      <c r="AS3" s="10">
        <f t="shared" si="1"/>
        <v>20.5</v>
      </c>
      <c r="AT3" s="9">
        <f t="shared" si="1"/>
        <v>6</v>
      </c>
      <c r="AU3" s="9">
        <f t="shared" si="1"/>
        <v>1</v>
      </c>
      <c r="AV3" s="9">
        <f t="shared" si="1"/>
        <v>6</v>
      </c>
      <c r="AW3" s="9">
        <f t="shared" si="1"/>
        <v>8</v>
      </c>
      <c r="AX3" s="9">
        <f t="shared" si="1"/>
        <v>3</v>
      </c>
      <c r="AY3" s="9">
        <f t="shared" si="1"/>
        <v>0</v>
      </c>
      <c r="AZ3" s="9">
        <f t="shared" si="1"/>
        <v>5</v>
      </c>
      <c r="BA3" s="9">
        <f t="shared" si="1"/>
        <v>1</v>
      </c>
      <c r="BB3" s="9">
        <f t="shared" si="1"/>
        <v>1</v>
      </c>
      <c r="BC3" s="10">
        <f t="shared" si="1"/>
        <v>0</v>
      </c>
      <c r="BD3" s="9">
        <f t="shared" si="1"/>
        <v>2</v>
      </c>
      <c r="BE3" s="9">
        <f t="shared" si="1"/>
        <v>1</v>
      </c>
      <c r="BF3" s="9">
        <f t="shared" si="1"/>
        <v>0</v>
      </c>
      <c r="BG3" s="9">
        <f t="shared" si="1"/>
        <v>0</v>
      </c>
      <c r="BH3" s="9">
        <f t="shared" si="1"/>
        <v>0</v>
      </c>
      <c r="BI3" s="9">
        <f t="shared" si="1"/>
        <v>1</v>
      </c>
      <c r="BJ3" s="9">
        <f t="shared" si="1"/>
        <v>0</v>
      </c>
      <c r="BK3" s="9">
        <f t="shared" si="1"/>
        <v>0</v>
      </c>
      <c r="BL3" s="9">
        <f t="shared" si="1"/>
        <v>1</v>
      </c>
      <c r="BM3" s="9">
        <f t="shared" si="1"/>
        <v>0</v>
      </c>
      <c r="BN3" s="9">
        <f t="shared" si="1"/>
        <v>0</v>
      </c>
      <c r="BO3" s="9">
        <f t="shared" si="1"/>
        <v>0</v>
      </c>
      <c r="BP3" s="9">
        <f t="shared" si="1"/>
        <v>0</v>
      </c>
      <c r="BQ3" s="9">
        <f t="shared" si="1"/>
        <v>0</v>
      </c>
      <c r="BR3" s="9">
        <f t="shared" si="1"/>
        <v>0</v>
      </c>
      <c r="BS3" s="9">
        <f t="shared" si="1"/>
        <v>0</v>
      </c>
      <c r="BT3" s="9">
        <f t="shared" si="1"/>
        <v>0</v>
      </c>
      <c r="BU3" s="9">
        <f t="shared" si="1"/>
        <v>0</v>
      </c>
      <c r="BV3" s="9">
        <f t="shared" si="1"/>
        <v>0</v>
      </c>
      <c r="BW3" s="9">
        <f t="shared" si="1"/>
        <v>1</v>
      </c>
      <c r="BX3" s="9">
        <f t="shared" si="1"/>
        <v>0</v>
      </c>
      <c r="BY3" s="9">
        <f t="shared" ref="BY3:DC3" si="2">SUM(BY4:BY42)</f>
        <v>0</v>
      </c>
      <c r="BZ3" s="9">
        <f t="shared" si="2"/>
        <v>0</v>
      </c>
      <c r="CA3" s="9">
        <f t="shared" si="2"/>
        <v>4</v>
      </c>
      <c r="CB3" s="9">
        <f t="shared" si="2"/>
        <v>0</v>
      </c>
      <c r="CC3" s="9">
        <f t="shared" si="2"/>
        <v>3</v>
      </c>
      <c r="CD3" s="9">
        <f t="shared" si="2"/>
        <v>1</v>
      </c>
      <c r="CE3" s="9">
        <f t="shared" si="2"/>
        <v>0</v>
      </c>
      <c r="CF3" s="9">
        <f t="shared" si="2"/>
        <v>0</v>
      </c>
      <c r="CG3" s="9">
        <f t="shared" si="2"/>
        <v>0</v>
      </c>
      <c r="CH3" s="9">
        <f t="shared" si="2"/>
        <v>0</v>
      </c>
      <c r="CI3" s="9">
        <f t="shared" si="2"/>
        <v>1</v>
      </c>
      <c r="CJ3" s="9">
        <f t="shared" si="2"/>
        <v>0</v>
      </c>
      <c r="CK3" s="9">
        <f t="shared" si="2"/>
        <v>0</v>
      </c>
      <c r="CL3" s="9">
        <f t="shared" si="2"/>
        <v>0</v>
      </c>
      <c r="CM3" s="9">
        <f t="shared" si="2"/>
        <v>0</v>
      </c>
      <c r="CN3" s="9">
        <f t="shared" si="2"/>
        <v>0</v>
      </c>
      <c r="CO3" s="9">
        <f t="shared" si="2"/>
        <v>0</v>
      </c>
      <c r="CP3" s="9">
        <f t="shared" si="2"/>
        <v>0</v>
      </c>
      <c r="CQ3" s="9">
        <f t="shared" si="2"/>
        <v>0</v>
      </c>
      <c r="CR3" s="9">
        <f t="shared" si="2"/>
        <v>0</v>
      </c>
      <c r="CS3" s="9">
        <f t="shared" si="2"/>
        <v>0</v>
      </c>
      <c r="CT3" s="9">
        <f t="shared" si="2"/>
        <v>0</v>
      </c>
      <c r="CU3" s="9">
        <f t="shared" si="2"/>
        <v>0</v>
      </c>
      <c r="CV3" s="9">
        <f t="shared" si="2"/>
        <v>0</v>
      </c>
      <c r="CW3" s="9">
        <f t="shared" si="2"/>
        <v>0</v>
      </c>
      <c r="CX3" s="9">
        <f t="shared" si="2"/>
        <v>0</v>
      </c>
      <c r="CY3" s="9">
        <f t="shared" si="2"/>
        <v>0</v>
      </c>
      <c r="CZ3" s="9">
        <f t="shared" si="2"/>
        <v>0</v>
      </c>
      <c r="DA3" s="9">
        <f t="shared" si="2"/>
        <v>0</v>
      </c>
      <c r="DB3" s="9">
        <f t="shared" si="2"/>
        <v>0</v>
      </c>
      <c r="DC3" s="9">
        <f t="shared" si="2"/>
        <v>0</v>
      </c>
      <c r="DD3" s="11">
        <f>SUM(D3:DC3)</f>
        <v>147</v>
      </c>
      <c r="DE3" s="12">
        <f>D3+F3+N3+Q3+E3+G3+H3+I3+R3+J3+K3+L3+M3+O3+P3+S3</f>
        <v>4</v>
      </c>
      <c r="DF3" s="12">
        <f>T3+U3+V3+Y3+Z3+AA3+AD3+AJ3+AK3+W3+X3+AB3+AC3+AE3+AF3+AG3+AH3+AI3+AL3+AM3</f>
        <v>71.5</v>
      </c>
      <c r="DG3" s="12">
        <f>AR3+AS3+AT3+AV3+AW3+AX3+AZ3+BA3+AU3+AN3+AO3+AP3+AQ3+AY3+BB3+BC3</f>
        <v>56.5</v>
      </c>
      <c r="DH3" s="12">
        <f>BE3+BF3+BG3+BH3+BI3+BL3+BV3+CA3+CC3+CD3+CI3+CG3+CK3+BD3+BJ3+BK3+BM3+BN3+BO3+BP3+BQ3+BR3+BS3+BT3+BU3+BW3+BX3+BY3+BZ3+CB3+CE3+CF3+CH3+CJ3+CL3++CM3+CN3+CO3+CP3+CQ3+CR3+CS3+CT3+CU3+CV3+CW3+CX3+CY3+CZ3+DA3+DB3+DC3</f>
        <v>15</v>
      </c>
    </row>
    <row r="4" spans="1:112" ht="25.5" x14ac:dyDescent="0.2">
      <c r="A4" s="13">
        <v>44005.447972951384</v>
      </c>
      <c r="B4" s="27" t="s">
        <v>3</v>
      </c>
      <c r="C4" s="18" t="s">
        <v>152</v>
      </c>
      <c r="D4" s="15">
        <v>1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5">
        <v>1</v>
      </c>
      <c r="U4" s="15">
        <v>1</v>
      </c>
      <c r="V4" s="17"/>
      <c r="W4" s="17"/>
      <c r="X4" s="17"/>
      <c r="Y4" s="15">
        <v>1</v>
      </c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5">
        <v>1</v>
      </c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1">
        <f t="shared" ref="DD4:DD43" si="3">SUM(D4:DC4)</f>
        <v>5</v>
      </c>
      <c r="DE4" s="12">
        <f t="shared" ref="DE4:DE43" si="4">D4+F4+N4+Q4+E4+G4+H4+I4+R4+J4+K4+L4+M4+O4+P4+S4</f>
        <v>1</v>
      </c>
      <c r="DF4" s="12">
        <f t="shared" ref="DF4:DF43" si="5">T4+U4+V4+Y4+Z4+AA4+AD4+AJ4+AK4+W4+X4+AB4+AC4+AE4+AF4+AG4+AH4+AI4+AL4+AM4</f>
        <v>3</v>
      </c>
      <c r="DG4" s="12">
        <f t="shared" ref="DG4:DG43" si="6">AR4+AS4+AT4+AV4+AW4+AX4+AZ4+BA4+AU4+AN4+AO4+AP4+AQ4+AY4+BB4+BC4</f>
        <v>0</v>
      </c>
      <c r="DH4" s="12">
        <f t="shared" ref="DH4:DH43" si="7">BE4+BF4+BG4+BH4+BI4+BL4+BV4+CA4+CC4+CD4+CI4+CG4+CK4+BD4+BJ4+BK4+BM4+BN4+BO4+BP4+BQ4+BR4+BS4+BT4+BU4+BW4+BX4+BY4+BZ4+CB4+CE4+CF4+CH4+CJ4+CL4++CM4+CN4+CO4+CP4+CQ4+CR4+CS4+CT4+CU4+CV4+CW4+CX4+CY4+CZ4+DA4+DB4+DC4</f>
        <v>1</v>
      </c>
    </row>
    <row r="5" spans="1:112" ht="12.75" x14ac:dyDescent="0.2">
      <c r="A5" s="13">
        <v>44005.470282361115</v>
      </c>
      <c r="B5" s="15" t="s">
        <v>12</v>
      </c>
      <c r="C5" s="18" t="s">
        <v>153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5">
        <v>1</v>
      </c>
      <c r="V5" s="17"/>
      <c r="W5" s="15">
        <v>1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5">
        <v>1</v>
      </c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1">
        <f t="shared" si="3"/>
        <v>3</v>
      </c>
      <c r="DE5" s="12">
        <f t="shared" si="4"/>
        <v>0</v>
      </c>
      <c r="DF5" s="12">
        <f t="shared" si="5"/>
        <v>2</v>
      </c>
      <c r="DG5" s="12">
        <f t="shared" si="6"/>
        <v>1</v>
      </c>
      <c r="DH5" s="12">
        <f t="shared" si="7"/>
        <v>0</v>
      </c>
    </row>
    <row r="6" spans="1:112" ht="25.5" x14ac:dyDescent="0.2">
      <c r="A6" s="13">
        <v>44005.521176712966</v>
      </c>
      <c r="B6" s="27" t="s">
        <v>19</v>
      </c>
      <c r="C6" s="19" t="s">
        <v>154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5">
        <v>2</v>
      </c>
      <c r="U6" s="15">
        <v>1</v>
      </c>
      <c r="V6" s="15">
        <v>3</v>
      </c>
      <c r="W6" s="17"/>
      <c r="X6" s="17"/>
      <c r="Y6" s="15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5">
        <v>2</v>
      </c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1">
        <f t="shared" si="3"/>
        <v>9</v>
      </c>
      <c r="DE6" s="12">
        <f t="shared" si="4"/>
        <v>0</v>
      </c>
      <c r="DF6" s="12">
        <f t="shared" si="5"/>
        <v>7</v>
      </c>
      <c r="DG6" s="12">
        <f t="shared" si="6"/>
        <v>2</v>
      </c>
      <c r="DH6" s="12">
        <f t="shared" si="7"/>
        <v>0</v>
      </c>
    </row>
    <row r="7" spans="1:112" ht="12.75" x14ac:dyDescent="0.2">
      <c r="A7" s="13">
        <v>44005.589368923611</v>
      </c>
      <c r="B7" s="15" t="s">
        <v>25</v>
      </c>
      <c r="C7" s="18" t="s">
        <v>155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5">
        <v>1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5">
        <v>1</v>
      </c>
      <c r="AN7" s="17"/>
      <c r="AO7" s="17"/>
      <c r="AP7" s="17"/>
      <c r="AQ7" s="17"/>
      <c r="AR7" s="17"/>
      <c r="AS7" s="15">
        <v>1</v>
      </c>
      <c r="AT7" s="15">
        <v>1</v>
      </c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1">
        <f t="shared" si="3"/>
        <v>4</v>
      </c>
      <c r="DE7" s="12">
        <f t="shared" si="4"/>
        <v>0</v>
      </c>
      <c r="DF7" s="12">
        <f t="shared" si="5"/>
        <v>2</v>
      </c>
      <c r="DG7" s="12">
        <f t="shared" si="6"/>
        <v>2</v>
      </c>
      <c r="DH7" s="12">
        <f t="shared" si="7"/>
        <v>0</v>
      </c>
    </row>
    <row r="8" spans="1:112" ht="38.25" x14ac:dyDescent="0.2">
      <c r="A8" s="13">
        <v>44005.554716331018</v>
      </c>
      <c r="B8" s="27" t="s">
        <v>21</v>
      </c>
      <c r="C8" s="18" t="s">
        <v>156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5">
        <v>1</v>
      </c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1">
        <f t="shared" si="3"/>
        <v>1</v>
      </c>
      <c r="DE8" s="12">
        <f t="shared" si="4"/>
        <v>0</v>
      </c>
      <c r="DF8" s="12">
        <f t="shared" si="5"/>
        <v>0</v>
      </c>
      <c r="DG8" s="12">
        <f t="shared" si="6"/>
        <v>1</v>
      </c>
      <c r="DH8" s="12">
        <f t="shared" si="7"/>
        <v>0</v>
      </c>
    </row>
    <row r="9" spans="1:112" ht="12.75" x14ac:dyDescent="0.2">
      <c r="A9" s="13">
        <v>44007.549935659721</v>
      </c>
      <c r="B9" s="15" t="s">
        <v>34</v>
      </c>
      <c r="C9" s="20" t="s">
        <v>157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5">
        <v>1</v>
      </c>
      <c r="U9" s="17"/>
      <c r="V9" s="17"/>
      <c r="W9" s="17"/>
      <c r="X9" s="17"/>
      <c r="Y9" s="17"/>
      <c r="Z9" s="17"/>
      <c r="AA9" s="17"/>
      <c r="AB9" s="17"/>
      <c r="AC9" s="15">
        <v>1</v>
      </c>
      <c r="AD9" s="17"/>
      <c r="AE9" s="17"/>
      <c r="AF9" s="17"/>
      <c r="AG9" s="17"/>
      <c r="AH9" s="15">
        <v>1</v>
      </c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5">
        <v>0.5</v>
      </c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24">
        <f t="shared" si="3"/>
        <v>3.5</v>
      </c>
      <c r="DE9" s="12">
        <f t="shared" si="4"/>
        <v>0</v>
      </c>
      <c r="DF9" s="12">
        <f t="shared" si="5"/>
        <v>3</v>
      </c>
      <c r="DG9" s="12">
        <f t="shared" si="6"/>
        <v>0</v>
      </c>
      <c r="DH9" s="25">
        <f t="shared" si="7"/>
        <v>0.5</v>
      </c>
    </row>
    <row r="10" spans="1:112" ht="25.5" x14ac:dyDescent="0.2">
      <c r="A10" s="13">
        <v>44005.510548483799</v>
      </c>
      <c r="B10" s="27" t="s">
        <v>18</v>
      </c>
      <c r="C10" s="18" t="s">
        <v>158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5">
        <v>1</v>
      </c>
      <c r="V10" s="15">
        <v>1</v>
      </c>
      <c r="W10" s="17"/>
      <c r="X10" s="17"/>
      <c r="Y10" s="15">
        <v>1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5">
        <v>1</v>
      </c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24">
        <f t="shared" si="3"/>
        <v>4</v>
      </c>
      <c r="DE10" s="12">
        <f t="shared" si="4"/>
        <v>0</v>
      </c>
      <c r="DF10" s="12">
        <f t="shared" si="5"/>
        <v>3</v>
      </c>
      <c r="DG10" s="12">
        <f t="shared" si="6"/>
        <v>1</v>
      </c>
      <c r="DH10" s="25">
        <f t="shared" si="7"/>
        <v>0</v>
      </c>
    </row>
    <row r="11" spans="1:112" ht="12.75" x14ac:dyDescent="0.2">
      <c r="A11" s="13">
        <v>44005.773305104165</v>
      </c>
      <c r="B11" s="15" t="s">
        <v>30</v>
      </c>
      <c r="C11" s="18" t="s">
        <v>159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5">
        <v>1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5">
        <v>1</v>
      </c>
      <c r="AS11" s="15">
        <v>1</v>
      </c>
      <c r="AT11" s="15">
        <v>1</v>
      </c>
      <c r="AU11" s="15">
        <v>1</v>
      </c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1">
        <f t="shared" si="3"/>
        <v>5</v>
      </c>
      <c r="DE11" s="12">
        <f t="shared" si="4"/>
        <v>0</v>
      </c>
      <c r="DF11" s="12">
        <f t="shared" si="5"/>
        <v>1</v>
      </c>
      <c r="DG11" s="12">
        <f t="shared" si="6"/>
        <v>4</v>
      </c>
      <c r="DH11" s="12">
        <f t="shared" si="7"/>
        <v>0</v>
      </c>
    </row>
    <row r="12" spans="1:112" ht="12.75" hidden="1" x14ac:dyDescent="0.2">
      <c r="A12" s="13"/>
      <c r="B12" s="16" t="s">
        <v>149</v>
      </c>
      <c r="C12" s="18" t="s">
        <v>160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5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AS12" s="15"/>
      <c r="AT12" s="15"/>
      <c r="AU12" s="15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1">
        <f t="shared" si="3"/>
        <v>0</v>
      </c>
      <c r="DE12" s="12">
        <f t="shared" si="4"/>
        <v>0</v>
      </c>
      <c r="DF12" s="12">
        <f t="shared" si="5"/>
        <v>0</v>
      </c>
      <c r="DG12" s="12">
        <f t="shared" si="6"/>
        <v>0</v>
      </c>
      <c r="DH12" s="12">
        <f t="shared" si="7"/>
        <v>0</v>
      </c>
    </row>
    <row r="13" spans="1:112" ht="12.75" x14ac:dyDescent="0.2">
      <c r="A13" s="13">
        <v>44005.594241689818</v>
      </c>
      <c r="B13" s="15" t="s">
        <v>26</v>
      </c>
      <c r="C13" s="18" t="s">
        <v>161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5">
        <v>1</v>
      </c>
      <c r="U13" s="17"/>
      <c r="V13" s="17"/>
      <c r="W13" s="17"/>
      <c r="X13" s="17"/>
      <c r="Y13" s="17"/>
      <c r="Z13" s="17"/>
      <c r="AA13" s="17"/>
      <c r="AB13" s="17"/>
      <c r="AC13" s="15">
        <v>1</v>
      </c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1">
        <f t="shared" si="3"/>
        <v>2</v>
      </c>
      <c r="DE13" s="12">
        <f t="shared" si="4"/>
        <v>0</v>
      </c>
      <c r="DF13" s="12">
        <f t="shared" si="5"/>
        <v>2</v>
      </c>
      <c r="DG13" s="12">
        <f t="shared" si="6"/>
        <v>0</v>
      </c>
      <c r="DH13" s="12">
        <f t="shared" si="7"/>
        <v>0</v>
      </c>
    </row>
    <row r="14" spans="1:112" ht="12.75" x14ac:dyDescent="0.2">
      <c r="A14" s="13">
        <v>44005.472882256945</v>
      </c>
      <c r="B14" s="15" t="s">
        <v>14</v>
      </c>
      <c r="C14" s="18" t="s">
        <v>162</v>
      </c>
      <c r="D14" s="15">
        <v>1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5">
        <v>1</v>
      </c>
      <c r="AS14" s="15">
        <v>2</v>
      </c>
      <c r="AT14" s="15">
        <v>1</v>
      </c>
      <c r="AU14" s="17"/>
      <c r="AV14" s="15">
        <v>1</v>
      </c>
      <c r="AW14" s="15">
        <v>2</v>
      </c>
      <c r="AX14" s="15">
        <v>1</v>
      </c>
      <c r="AY14" s="17"/>
      <c r="AZ14" s="15">
        <v>1</v>
      </c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1">
        <f t="shared" si="3"/>
        <v>10</v>
      </c>
      <c r="DE14" s="12">
        <f t="shared" si="4"/>
        <v>1</v>
      </c>
      <c r="DF14" s="12">
        <f t="shared" si="5"/>
        <v>0</v>
      </c>
      <c r="DG14" s="12">
        <f t="shared" si="6"/>
        <v>9</v>
      </c>
      <c r="DH14" s="12">
        <f t="shared" si="7"/>
        <v>0</v>
      </c>
    </row>
    <row r="15" spans="1:112" ht="12.75" x14ac:dyDescent="0.2">
      <c r="A15" s="13">
        <v>44005.443192488427</v>
      </c>
      <c r="B15" s="15" t="s">
        <v>0</v>
      </c>
      <c r="C15" s="18" t="s">
        <v>163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5">
        <v>0.5</v>
      </c>
      <c r="Z15" s="15">
        <v>0.5</v>
      </c>
      <c r="AA15" s="17"/>
      <c r="AB15" s="17"/>
      <c r="AC15" s="15">
        <v>1</v>
      </c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5">
        <v>0.5</v>
      </c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24">
        <f t="shared" si="3"/>
        <v>2.5</v>
      </c>
      <c r="DE15" s="12">
        <f t="shared" si="4"/>
        <v>0</v>
      </c>
      <c r="DF15" s="12">
        <f t="shared" si="5"/>
        <v>2</v>
      </c>
      <c r="DG15" s="12">
        <f t="shared" si="6"/>
        <v>0</v>
      </c>
      <c r="DH15" s="26">
        <f t="shared" si="7"/>
        <v>0.5</v>
      </c>
    </row>
    <row r="16" spans="1:112" ht="12.75" x14ac:dyDescent="0.2">
      <c r="A16" s="13">
        <v>44005.532055740739</v>
      </c>
      <c r="B16" s="15" t="s">
        <v>20</v>
      </c>
      <c r="C16" s="18" t="s">
        <v>164</v>
      </c>
      <c r="D16" s="15">
        <v>1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5">
        <v>2</v>
      </c>
      <c r="U16" s="15">
        <v>1</v>
      </c>
      <c r="V16" s="17"/>
      <c r="W16" s="17"/>
      <c r="X16" s="17"/>
      <c r="Y16" s="17"/>
      <c r="Z16" s="15">
        <v>1</v>
      </c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5">
        <v>1</v>
      </c>
      <c r="AS16" s="15">
        <v>1</v>
      </c>
      <c r="AT16" s="15">
        <v>1</v>
      </c>
      <c r="AU16" s="17"/>
      <c r="AV16" s="17"/>
      <c r="AW16" s="17"/>
      <c r="AX16" s="17"/>
      <c r="AY16" s="17"/>
      <c r="AZ16" s="17"/>
      <c r="BA16" s="17"/>
      <c r="BB16" s="17"/>
      <c r="BC16" s="17"/>
      <c r="BD16" s="15">
        <v>1</v>
      </c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1">
        <f t="shared" si="3"/>
        <v>9</v>
      </c>
      <c r="DE16" s="12">
        <f t="shared" si="4"/>
        <v>1</v>
      </c>
      <c r="DF16" s="12">
        <f t="shared" si="5"/>
        <v>4</v>
      </c>
      <c r="DG16" s="12">
        <f t="shared" si="6"/>
        <v>3</v>
      </c>
      <c r="DH16" s="12">
        <f t="shared" si="7"/>
        <v>1</v>
      </c>
    </row>
    <row r="17" spans="1:112" ht="15.75" hidden="1" customHeight="1" x14ac:dyDescent="0.2">
      <c r="B17" s="16" t="s">
        <v>150</v>
      </c>
      <c r="C17" s="18" t="s">
        <v>165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1">
        <f t="shared" si="3"/>
        <v>0</v>
      </c>
      <c r="DE17" s="12">
        <f t="shared" si="4"/>
        <v>0</v>
      </c>
      <c r="DF17" s="12">
        <f t="shared" si="5"/>
        <v>0</v>
      </c>
      <c r="DG17" s="12">
        <f t="shared" si="6"/>
        <v>0</v>
      </c>
      <c r="DH17" s="12">
        <f t="shared" si="7"/>
        <v>0</v>
      </c>
    </row>
    <row r="18" spans="1:112" ht="12.75" x14ac:dyDescent="0.2">
      <c r="A18" s="13">
        <v>44005.446785787033</v>
      </c>
      <c r="B18" s="15" t="s">
        <v>1</v>
      </c>
      <c r="C18" s="18" t="s">
        <v>166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5">
        <v>2</v>
      </c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1">
        <f t="shared" si="3"/>
        <v>2</v>
      </c>
      <c r="DE18" s="12">
        <f t="shared" si="4"/>
        <v>0</v>
      </c>
      <c r="DF18" s="12">
        <f t="shared" si="5"/>
        <v>0</v>
      </c>
      <c r="DG18" s="12">
        <f t="shared" si="6"/>
        <v>2</v>
      </c>
      <c r="DH18" s="12">
        <f t="shared" si="7"/>
        <v>0</v>
      </c>
    </row>
    <row r="19" spans="1:112" ht="12.75" x14ac:dyDescent="0.2">
      <c r="A19" s="13">
        <v>44005.631119409722</v>
      </c>
      <c r="B19" s="15" t="s">
        <v>27</v>
      </c>
      <c r="C19" s="18" t="s">
        <v>167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5">
        <v>1</v>
      </c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1">
        <f t="shared" si="3"/>
        <v>1</v>
      </c>
      <c r="DE19" s="12">
        <f t="shared" si="4"/>
        <v>0</v>
      </c>
      <c r="DF19" s="12">
        <f t="shared" si="5"/>
        <v>0</v>
      </c>
      <c r="DG19" s="12">
        <f t="shared" si="6"/>
        <v>1</v>
      </c>
      <c r="DH19" s="12">
        <f t="shared" si="7"/>
        <v>0</v>
      </c>
    </row>
    <row r="20" spans="1:112" ht="12.75" x14ac:dyDescent="0.2">
      <c r="A20" s="13">
        <v>44005.57571315972</v>
      </c>
      <c r="B20" s="15" t="s">
        <v>23</v>
      </c>
      <c r="C20" s="18" t="s">
        <v>168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5">
        <v>1</v>
      </c>
      <c r="R20" s="17"/>
      <c r="S20" s="17"/>
      <c r="T20" s="15">
        <v>1</v>
      </c>
      <c r="U20" s="15">
        <v>1</v>
      </c>
      <c r="V20" s="17"/>
      <c r="W20" s="17"/>
      <c r="X20" s="17"/>
      <c r="Y20" s="15">
        <v>1</v>
      </c>
      <c r="Z20" s="15">
        <v>1</v>
      </c>
      <c r="AA20" s="15">
        <v>1</v>
      </c>
      <c r="AB20" s="15">
        <v>1</v>
      </c>
      <c r="AC20" s="17"/>
      <c r="AD20" s="17"/>
      <c r="AE20" s="17"/>
      <c r="AF20" s="17"/>
      <c r="AG20" s="17"/>
      <c r="AH20" s="17"/>
      <c r="AI20" s="17"/>
      <c r="AJ20" s="17"/>
      <c r="AK20" s="17"/>
      <c r="AL20" s="15">
        <v>1</v>
      </c>
      <c r="AM20" s="17"/>
      <c r="AN20" s="17"/>
      <c r="AO20" s="17"/>
      <c r="AP20" s="17"/>
      <c r="AQ20" s="17"/>
      <c r="AR20" s="17"/>
      <c r="AS20" s="17"/>
      <c r="AT20" s="15">
        <v>1</v>
      </c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5">
        <v>4</v>
      </c>
      <c r="CB20" s="17"/>
      <c r="CC20" s="17"/>
      <c r="CD20" s="17"/>
      <c r="CE20" s="17"/>
      <c r="CF20" s="17"/>
      <c r="CG20" s="17"/>
      <c r="CH20" s="17"/>
      <c r="CI20" s="15">
        <v>1</v>
      </c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1">
        <f t="shared" si="3"/>
        <v>14</v>
      </c>
      <c r="DE20" s="12">
        <f t="shared" si="4"/>
        <v>1</v>
      </c>
      <c r="DF20" s="12">
        <f t="shared" si="5"/>
        <v>7</v>
      </c>
      <c r="DG20" s="12">
        <f t="shared" si="6"/>
        <v>1</v>
      </c>
      <c r="DH20" s="12">
        <f t="shared" si="7"/>
        <v>5</v>
      </c>
    </row>
    <row r="21" spans="1:112" ht="12.75" hidden="1" x14ac:dyDescent="0.2">
      <c r="A21" s="13">
        <v>44005.450338842595</v>
      </c>
      <c r="B21" s="15" t="s">
        <v>6</v>
      </c>
      <c r="C21" s="18" t="s">
        <v>169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1">
        <f t="shared" si="3"/>
        <v>0</v>
      </c>
      <c r="DE21" s="12">
        <f t="shared" si="4"/>
        <v>0</v>
      </c>
      <c r="DF21" s="12">
        <f t="shared" si="5"/>
        <v>0</v>
      </c>
      <c r="DG21" s="12">
        <f t="shared" si="6"/>
        <v>0</v>
      </c>
      <c r="DH21" s="12">
        <f t="shared" si="7"/>
        <v>0</v>
      </c>
    </row>
    <row r="22" spans="1:112" ht="12.75" x14ac:dyDescent="0.2">
      <c r="A22" s="13">
        <v>44005.45947361111</v>
      </c>
      <c r="B22" s="15" t="s">
        <v>9</v>
      </c>
      <c r="C22" s="18" t="s">
        <v>170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5">
        <v>3</v>
      </c>
      <c r="U22" s="15">
        <v>1</v>
      </c>
      <c r="V22" s="17"/>
      <c r="W22" s="17"/>
      <c r="X22" s="17"/>
      <c r="Y22" s="17"/>
      <c r="Z22" s="17"/>
      <c r="AA22" s="15">
        <v>2</v>
      </c>
      <c r="AB22" s="17"/>
      <c r="AC22" s="17"/>
      <c r="AD22" s="17"/>
      <c r="AE22" s="17"/>
      <c r="AF22" s="17"/>
      <c r="AG22" s="17"/>
      <c r="AH22" s="15">
        <v>1</v>
      </c>
      <c r="AI22" s="17"/>
      <c r="AJ22" s="17"/>
      <c r="AK22" s="15">
        <v>1</v>
      </c>
      <c r="AL22" s="17"/>
      <c r="AM22" s="17"/>
      <c r="AN22" s="17"/>
      <c r="AO22" s="17"/>
      <c r="AP22" s="17"/>
      <c r="AQ22" s="17"/>
      <c r="AR22" s="17"/>
      <c r="AS22" s="15">
        <v>1</v>
      </c>
      <c r="AT22" s="17"/>
      <c r="AU22" s="17"/>
      <c r="AV22" s="17"/>
      <c r="AW22" s="15">
        <v>1</v>
      </c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5">
        <v>1</v>
      </c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1">
        <f t="shared" si="3"/>
        <v>11</v>
      </c>
      <c r="DE22" s="12">
        <f t="shared" si="4"/>
        <v>0</v>
      </c>
      <c r="DF22" s="12">
        <f t="shared" si="5"/>
        <v>8</v>
      </c>
      <c r="DG22" s="12">
        <f t="shared" si="6"/>
        <v>2</v>
      </c>
      <c r="DH22" s="12">
        <f t="shared" si="7"/>
        <v>1</v>
      </c>
    </row>
    <row r="23" spans="1:112" ht="12.75" x14ac:dyDescent="0.2">
      <c r="A23" s="13">
        <v>44005.458654803238</v>
      </c>
      <c r="B23" s="15" t="s">
        <v>8</v>
      </c>
      <c r="C23" s="18" t="s">
        <v>171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5">
        <v>1</v>
      </c>
      <c r="V23" s="17"/>
      <c r="W23" s="17"/>
      <c r="X23" s="17"/>
      <c r="Y23" s="15">
        <v>1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5">
        <v>1</v>
      </c>
      <c r="AT23" s="17"/>
      <c r="AU23" s="17"/>
      <c r="AV23" s="15">
        <v>1</v>
      </c>
      <c r="AW23" s="17"/>
      <c r="AX23" s="15">
        <v>1</v>
      </c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5">
        <v>1</v>
      </c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5">
        <v>1</v>
      </c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1">
        <f t="shared" si="3"/>
        <v>7</v>
      </c>
      <c r="DE23" s="12">
        <f t="shared" si="4"/>
        <v>0</v>
      </c>
      <c r="DF23" s="12">
        <f t="shared" si="5"/>
        <v>2</v>
      </c>
      <c r="DG23" s="12">
        <f t="shared" si="6"/>
        <v>3</v>
      </c>
      <c r="DH23" s="12">
        <f t="shared" si="7"/>
        <v>2</v>
      </c>
    </row>
    <row r="24" spans="1:112" ht="12.75" hidden="1" x14ac:dyDescent="0.2">
      <c r="A24" s="13">
        <v>44005.471557824072</v>
      </c>
      <c r="B24" s="15" t="s">
        <v>10</v>
      </c>
      <c r="C24" s="18" t="s">
        <v>172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1">
        <f t="shared" si="3"/>
        <v>0</v>
      </c>
      <c r="DE24" s="12">
        <f t="shared" si="4"/>
        <v>0</v>
      </c>
      <c r="DF24" s="12">
        <f t="shared" si="5"/>
        <v>0</v>
      </c>
      <c r="DG24" s="12">
        <f t="shared" si="6"/>
        <v>0</v>
      </c>
      <c r="DH24" s="12">
        <f t="shared" si="7"/>
        <v>0</v>
      </c>
    </row>
    <row r="25" spans="1:112" ht="12.75" hidden="1" x14ac:dyDescent="0.2">
      <c r="A25" s="13"/>
      <c r="B25" s="16" t="s">
        <v>151</v>
      </c>
      <c r="C25" s="18" t="s">
        <v>173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1">
        <f t="shared" si="3"/>
        <v>0</v>
      </c>
      <c r="DE25" s="12">
        <f t="shared" si="4"/>
        <v>0</v>
      </c>
      <c r="DF25" s="12">
        <f t="shared" si="5"/>
        <v>0</v>
      </c>
      <c r="DG25" s="12">
        <f t="shared" si="6"/>
        <v>0</v>
      </c>
      <c r="DH25" s="12">
        <f t="shared" si="7"/>
        <v>0</v>
      </c>
    </row>
    <row r="26" spans="1:112" ht="12.75" x14ac:dyDescent="0.2">
      <c r="A26" s="13">
        <v>44007.55458935185</v>
      </c>
      <c r="B26" s="15" t="s">
        <v>35</v>
      </c>
      <c r="C26" s="18" t="s">
        <v>174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5">
        <v>1</v>
      </c>
      <c r="U26" s="15">
        <v>1</v>
      </c>
      <c r="V26" s="15">
        <v>1</v>
      </c>
      <c r="W26" s="17"/>
      <c r="X26" s="17"/>
      <c r="Y26" s="17"/>
      <c r="Z26" s="15">
        <v>1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1">
        <f t="shared" si="3"/>
        <v>4</v>
      </c>
      <c r="DE26" s="12">
        <f t="shared" si="4"/>
        <v>0</v>
      </c>
      <c r="DF26" s="12">
        <f t="shared" si="5"/>
        <v>4</v>
      </c>
      <c r="DG26" s="12">
        <f t="shared" si="6"/>
        <v>0</v>
      </c>
      <c r="DH26" s="12">
        <f t="shared" si="7"/>
        <v>0</v>
      </c>
    </row>
    <row r="27" spans="1:112" ht="12.75" x14ac:dyDescent="0.2">
      <c r="A27" s="13">
        <v>44005.448741215281</v>
      </c>
      <c r="B27" s="15" t="s">
        <v>4</v>
      </c>
      <c r="C27" s="18" t="s">
        <v>175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5">
        <v>1</v>
      </c>
      <c r="V27" s="17"/>
      <c r="W27" s="17"/>
      <c r="X27" s="17"/>
      <c r="Y27" s="17"/>
      <c r="Z27" s="17"/>
      <c r="AA27" s="15">
        <v>1</v>
      </c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5">
        <v>1</v>
      </c>
      <c r="AX27" s="17"/>
      <c r="AY27" s="17"/>
      <c r="AZ27" s="17"/>
      <c r="BA27" s="17"/>
      <c r="BB27" s="15">
        <v>1</v>
      </c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1">
        <f t="shared" si="3"/>
        <v>4</v>
      </c>
      <c r="DE27" s="12">
        <f t="shared" si="4"/>
        <v>0</v>
      </c>
      <c r="DF27" s="12">
        <f t="shared" si="5"/>
        <v>2</v>
      </c>
      <c r="DG27" s="12">
        <f t="shared" si="6"/>
        <v>2</v>
      </c>
      <c r="DH27" s="12">
        <f t="shared" si="7"/>
        <v>0</v>
      </c>
    </row>
    <row r="28" spans="1:112" ht="12.75" x14ac:dyDescent="0.2">
      <c r="A28" s="13">
        <v>44005.472716944445</v>
      </c>
      <c r="B28" s="15" t="s">
        <v>13</v>
      </c>
      <c r="C28" s="18" t="s">
        <v>176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5">
        <v>2</v>
      </c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24">
        <f t="shared" si="3"/>
        <v>2</v>
      </c>
      <c r="DE28" s="12">
        <f t="shared" si="4"/>
        <v>0</v>
      </c>
      <c r="DF28" s="12">
        <f t="shared" si="5"/>
        <v>0</v>
      </c>
      <c r="DG28" s="25">
        <f t="shared" si="6"/>
        <v>2</v>
      </c>
      <c r="DH28" s="12">
        <f t="shared" si="7"/>
        <v>0</v>
      </c>
    </row>
    <row r="29" spans="1:112" ht="12.75" x14ac:dyDescent="0.2">
      <c r="A29" s="13">
        <v>44005.453507962964</v>
      </c>
      <c r="B29" s="15" t="s">
        <v>7</v>
      </c>
      <c r="C29" s="18" t="s">
        <v>176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1">
        <f t="shared" si="3"/>
        <v>0</v>
      </c>
      <c r="DE29" s="12">
        <f t="shared" si="4"/>
        <v>0</v>
      </c>
      <c r="DF29" s="12">
        <f t="shared" si="5"/>
        <v>0</v>
      </c>
      <c r="DG29" s="12">
        <f t="shared" si="6"/>
        <v>0</v>
      </c>
      <c r="DH29" s="12">
        <f t="shared" si="7"/>
        <v>0</v>
      </c>
    </row>
    <row r="30" spans="1:112" ht="12.75" x14ac:dyDescent="0.2">
      <c r="A30" s="13">
        <v>44005.485837500004</v>
      </c>
      <c r="B30" s="15" t="s">
        <v>16</v>
      </c>
      <c r="C30" s="18" t="s">
        <v>177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5">
        <v>1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5">
        <v>1</v>
      </c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5">
        <v>2</v>
      </c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1">
        <f t="shared" si="3"/>
        <v>4</v>
      </c>
      <c r="DE30" s="12">
        <f t="shared" si="4"/>
        <v>0</v>
      </c>
      <c r="DF30" s="12">
        <f t="shared" si="5"/>
        <v>2</v>
      </c>
      <c r="DG30" s="12">
        <f t="shared" si="6"/>
        <v>2</v>
      </c>
      <c r="DH30" s="12">
        <f t="shared" si="7"/>
        <v>0</v>
      </c>
    </row>
    <row r="31" spans="1:112" ht="12.75" x14ac:dyDescent="0.2">
      <c r="A31" s="13">
        <v>44005.464122129633</v>
      </c>
      <c r="B31" s="15" t="s">
        <v>11</v>
      </c>
      <c r="C31" s="18" t="s">
        <v>178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5">
        <v>2</v>
      </c>
      <c r="V31" s="15">
        <v>1</v>
      </c>
      <c r="W31" s="17"/>
      <c r="X31" s="17"/>
      <c r="Y31" s="15">
        <v>2</v>
      </c>
      <c r="Z31" s="17"/>
      <c r="AA31" s="17"/>
      <c r="AB31" s="17"/>
      <c r="AC31" s="17"/>
      <c r="AD31" s="15">
        <v>1</v>
      </c>
      <c r="AE31" s="17"/>
      <c r="AF31" s="17"/>
      <c r="AG31" s="17"/>
      <c r="AH31" s="17"/>
      <c r="AI31" s="17"/>
      <c r="AJ31" s="17"/>
      <c r="AK31" s="17"/>
      <c r="AL31" s="17"/>
      <c r="AM31" s="15">
        <v>0.5</v>
      </c>
      <c r="AN31" s="17"/>
      <c r="AO31" s="17"/>
      <c r="AP31" s="17"/>
      <c r="AQ31" s="17"/>
      <c r="AR31" s="17"/>
      <c r="AS31" s="23">
        <v>1.5</v>
      </c>
      <c r="AT31" s="17"/>
      <c r="AU31" s="17"/>
      <c r="AV31" s="17"/>
      <c r="AW31" s="15">
        <v>1</v>
      </c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5">
        <v>1</v>
      </c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1">
        <f t="shared" si="3"/>
        <v>10</v>
      </c>
      <c r="DE31" s="12">
        <f t="shared" si="4"/>
        <v>0</v>
      </c>
      <c r="DF31" s="12">
        <f t="shared" si="5"/>
        <v>6.5</v>
      </c>
      <c r="DG31" s="12">
        <f t="shared" si="6"/>
        <v>2.5</v>
      </c>
      <c r="DH31" s="12">
        <f t="shared" si="7"/>
        <v>1</v>
      </c>
    </row>
    <row r="32" spans="1:112" ht="12.75" hidden="1" x14ac:dyDescent="0.2">
      <c r="A32" s="13">
        <v>44007.043569884263</v>
      </c>
      <c r="B32" s="15" t="s">
        <v>31</v>
      </c>
      <c r="C32" s="21" t="s">
        <v>179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1">
        <f t="shared" si="3"/>
        <v>0</v>
      </c>
      <c r="DE32" s="12">
        <f t="shared" si="4"/>
        <v>0</v>
      </c>
      <c r="DF32" s="12">
        <f t="shared" si="5"/>
        <v>0</v>
      </c>
      <c r="DG32" s="12">
        <f t="shared" si="6"/>
        <v>0</v>
      </c>
      <c r="DH32" s="12">
        <f t="shared" si="7"/>
        <v>0</v>
      </c>
    </row>
    <row r="33" spans="1:112" ht="12.75" x14ac:dyDescent="0.2">
      <c r="A33" s="13">
        <v>44005.706706747689</v>
      </c>
      <c r="B33" s="15" t="s">
        <v>29</v>
      </c>
      <c r="C33" s="21" t="s">
        <v>180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5">
        <v>1</v>
      </c>
      <c r="V33" s="15">
        <v>1</v>
      </c>
      <c r="W33" s="15">
        <v>1</v>
      </c>
      <c r="X33" s="17"/>
      <c r="Y33" s="15">
        <v>1</v>
      </c>
      <c r="Z33" s="17"/>
      <c r="AA33" s="15">
        <v>1</v>
      </c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5">
        <v>1</v>
      </c>
      <c r="AU33" s="17"/>
      <c r="AV33" s="17"/>
      <c r="AW33" s="17"/>
      <c r="AX33" s="17"/>
      <c r="AY33" s="17"/>
      <c r="AZ33" s="15">
        <v>1</v>
      </c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1">
        <f t="shared" si="3"/>
        <v>7</v>
      </c>
      <c r="DE33" s="12">
        <f t="shared" si="4"/>
        <v>0</v>
      </c>
      <c r="DF33" s="12">
        <f t="shared" si="5"/>
        <v>5</v>
      </c>
      <c r="DG33" s="12">
        <f t="shared" si="6"/>
        <v>2</v>
      </c>
      <c r="DH33" s="12">
        <f t="shared" si="7"/>
        <v>0</v>
      </c>
    </row>
    <row r="34" spans="1:112" ht="12.75" x14ac:dyDescent="0.2">
      <c r="A34" s="13">
        <v>44005.585264618057</v>
      </c>
      <c r="B34" s="15" t="s">
        <v>24</v>
      </c>
      <c r="C34" s="18" t="s">
        <v>181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5">
        <v>4</v>
      </c>
      <c r="AT34" s="17"/>
      <c r="AU34" s="17"/>
      <c r="AV34" s="15">
        <v>3</v>
      </c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1">
        <f t="shared" si="3"/>
        <v>7</v>
      </c>
      <c r="DE34" s="12">
        <f t="shared" si="4"/>
        <v>0</v>
      </c>
      <c r="DF34" s="12">
        <f t="shared" si="5"/>
        <v>0</v>
      </c>
      <c r="DG34" s="12">
        <f t="shared" si="6"/>
        <v>7</v>
      </c>
      <c r="DH34" s="12">
        <f t="shared" si="7"/>
        <v>0</v>
      </c>
    </row>
    <row r="35" spans="1:112" ht="12.75" x14ac:dyDescent="0.2">
      <c r="A35" s="13">
        <v>44005.709482719903</v>
      </c>
      <c r="B35" s="15" t="s">
        <v>28</v>
      </c>
      <c r="C35" s="18" t="s">
        <v>182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5">
        <v>1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1">
        <f t="shared" si="3"/>
        <v>1</v>
      </c>
      <c r="DE35" s="12">
        <f t="shared" si="4"/>
        <v>0</v>
      </c>
      <c r="DF35" s="12">
        <f t="shared" si="5"/>
        <v>1</v>
      </c>
      <c r="DG35" s="12">
        <f t="shared" si="6"/>
        <v>0</v>
      </c>
      <c r="DH35" s="12">
        <f t="shared" si="7"/>
        <v>0</v>
      </c>
    </row>
    <row r="36" spans="1:112" ht="12.75" x14ac:dyDescent="0.2">
      <c r="A36" s="13">
        <v>44007.330741898149</v>
      </c>
      <c r="B36" s="15" t="s">
        <v>32</v>
      </c>
      <c r="C36" s="18" t="s">
        <v>183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5">
        <v>1</v>
      </c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5">
        <v>1</v>
      </c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5">
        <v>1</v>
      </c>
      <c r="BX36" s="17"/>
      <c r="BY36" s="17"/>
      <c r="BZ36" s="17"/>
      <c r="CA36" s="17"/>
      <c r="CB36" s="17"/>
      <c r="CC36" s="15">
        <v>1</v>
      </c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1">
        <f t="shared" si="3"/>
        <v>4</v>
      </c>
      <c r="DE36" s="12">
        <f t="shared" si="4"/>
        <v>0</v>
      </c>
      <c r="DF36" s="12">
        <f t="shared" si="5"/>
        <v>1</v>
      </c>
      <c r="DG36" s="12">
        <f t="shared" si="6"/>
        <v>1</v>
      </c>
      <c r="DH36" s="12">
        <f t="shared" si="7"/>
        <v>2</v>
      </c>
    </row>
    <row r="37" spans="1:112" ht="12.75" x14ac:dyDescent="0.2">
      <c r="A37" s="13">
        <v>44005.566750254628</v>
      </c>
      <c r="B37" s="15" t="s">
        <v>22</v>
      </c>
      <c r="C37" s="18" t="s">
        <v>184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5">
        <v>1</v>
      </c>
      <c r="U37" s="15">
        <v>1</v>
      </c>
      <c r="V37" s="17"/>
      <c r="W37" s="17"/>
      <c r="X37" s="17"/>
      <c r="Y37" s="15">
        <v>1</v>
      </c>
      <c r="Z37" s="15">
        <v>1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5">
        <v>1</v>
      </c>
      <c r="AX37" s="17"/>
      <c r="AY37" s="17"/>
      <c r="AZ37" s="17"/>
      <c r="BA37" s="17"/>
      <c r="BB37" s="17"/>
      <c r="BC37" s="17"/>
      <c r="BD37" s="17"/>
      <c r="BE37" s="15">
        <v>1</v>
      </c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1">
        <f t="shared" si="3"/>
        <v>6</v>
      </c>
      <c r="DE37" s="12">
        <f t="shared" si="4"/>
        <v>0</v>
      </c>
      <c r="DF37" s="12">
        <f t="shared" si="5"/>
        <v>4</v>
      </c>
      <c r="DG37" s="12">
        <f t="shared" si="6"/>
        <v>1</v>
      </c>
      <c r="DH37" s="12">
        <f t="shared" si="7"/>
        <v>1</v>
      </c>
    </row>
    <row r="38" spans="1:112" ht="12.75" x14ac:dyDescent="0.2">
      <c r="A38" s="13">
        <v>44005.475610462963</v>
      </c>
      <c r="B38" s="15" t="s">
        <v>15</v>
      </c>
      <c r="C38" s="18" t="s">
        <v>185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5">
        <v>1</v>
      </c>
      <c r="AT38" s="17"/>
      <c r="AU38" s="17"/>
      <c r="AV38" s="17"/>
      <c r="AW38" s="15">
        <v>1</v>
      </c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1">
        <f t="shared" si="3"/>
        <v>2</v>
      </c>
      <c r="DE38" s="12">
        <f t="shared" si="4"/>
        <v>0</v>
      </c>
      <c r="DF38" s="12">
        <f t="shared" si="5"/>
        <v>0</v>
      </c>
      <c r="DG38" s="12">
        <f t="shared" si="6"/>
        <v>2</v>
      </c>
      <c r="DH38" s="12">
        <f t="shared" si="7"/>
        <v>0</v>
      </c>
    </row>
    <row r="39" spans="1:112" ht="12.75" x14ac:dyDescent="0.2">
      <c r="A39" s="13">
        <v>44005.449115648153</v>
      </c>
      <c r="B39" s="15" t="s">
        <v>5</v>
      </c>
      <c r="C39" s="18" t="s">
        <v>186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5">
        <v>1</v>
      </c>
      <c r="AY39" s="17"/>
      <c r="AZ39" s="15">
        <v>1</v>
      </c>
      <c r="BA39" s="15">
        <v>1</v>
      </c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1">
        <f t="shared" si="3"/>
        <v>3</v>
      </c>
      <c r="DE39" s="12">
        <f t="shared" si="4"/>
        <v>0</v>
      </c>
      <c r="DF39" s="12">
        <f t="shared" si="5"/>
        <v>0</v>
      </c>
      <c r="DG39" s="12">
        <f t="shared" si="6"/>
        <v>3</v>
      </c>
      <c r="DH39" s="12">
        <f t="shared" si="7"/>
        <v>0</v>
      </c>
    </row>
    <row r="40" spans="1:112" ht="12.75" hidden="1" x14ac:dyDescent="0.2">
      <c r="A40" s="13">
        <v>44005.499236238422</v>
      </c>
      <c r="B40" s="14" t="s">
        <v>17</v>
      </c>
      <c r="C40" s="18" t="s">
        <v>187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1">
        <f t="shared" si="3"/>
        <v>0</v>
      </c>
      <c r="DE40" s="12">
        <f t="shared" si="4"/>
        <v>0</v>
      </c>
      <c r="DF40" s="12">
        <f t="shared" si="5"/>
        <v>0</v>
      </c>
      <c r="DG40" s="12">
        <f t="shared" si="6"/>
        <v>0</v>
      </c>
      <c r="DH40" s="12">
        <f t="shared" si="7"/>
        <v>0</v>
      </c>
    </row>
    <row r="41" spans="1:112" ht="15.75" hidden="1" customHeight="1" x14ac:dyDescent="0.2">
      <c r="B41" s="15" t="s">
        <v>146</v>
      </c>
      <c r="C41" s="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1">
        <f t="shared" si="3"/>
        <v>0</v>
      </c>
      <c r="DE41" s="12">
        <f t="shared" si="4"/>
        <v>0</v>
      </c>
      <c r="DF41" s="12">
        <f t="shared" si="5"/>
        <v>0</v>
      </c>
      <c r="DG41" s="12">
        <f t="shared" si="6"/>
        <v>0</v>
      </c>
      <c r="DH41" s="12">
        <f t="shared" si="7"/>
        <v>0</v>
      </c>
    </row>
    <row r="42" spans="1:112" ht="15.75" hidden="1" customHeight="1" x14ac:dyDescent="0.2">
      <c r="B42" s="15" t="s">
        <v>147</v>
      </c>
      <c r="C42" s="20" t="s">
        <v>188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1">
        <f t="shared" si="3"/>
        <v>0</v>
      </c>
      <c r="DE42" s="12">
        <f t="shared" si="4"/>
        <v>0</v>
      </c>
      <c r="DF42" s="12">
        <f t="shared" si="5"/>
        <v>0</v>
      </c>
      <c r="DG42" s="12">
        <f t="shared" si="6"/>
        <v>0</v>
      </c>
      <c r="DH42" s="12">
        <f t="shared" si="7"/>
        <v>0</v>
      </c>
    </row>
    <row r="43" spans="1:112" ht="15.75" hidden="1" customHeight="1" x14ac:dyDescent="0.2">
      <c r="B43" s="15" t="s">
        <v>148</v>
      </c>
      <c r="C43" s="22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1">
        <f t="shared" si="3"/>
        <v>0</v>
      </c>
      <c r="DE43" s="12">
        <f t="shared" si="4"/>
        <v>0</v>
      </c>
      <c r="DF43" s="12">
        <f t="shared" si="5"/>
        <v>0</v>
      </c>
      <c r="DG43" s="12">
        <f t="shared" si="6"/>
        <v>0</v>
      </c>
      <c r="DH43" s="12">
        <f t="shared" si="7"/>
        <v>0</v>
      </c>
    </row>
    <row r="44" spans="1:112" ht="12.75" hidden="1" x14ac:dyDescent="0.2">
      <c r="A44" s="13">
        <v>44007.514258310184</v>
      </c>
      <c r="B44" s="14" t="s">
        <v>33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</row>
  </sheetData>
  <mergeCells count="3">
    <mergeCell ref="B1:DC1"/>
    <mergeCell ref="B2:B3"/>
    <mergeCell ref="C2:C3"/>
  </mergeCells>
  <pageMargins left="0.11811023622047245" right="0.11811023622047245" top="0.15748031496062992" bottom="0.15748031496062992" header="0.31496062992125984" footer="0.31496062992125984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Пономаренко Марина Викторовна</dc:creator>
  <cp:lastModifiedBy>Пономаренко Марина Викторовна</cp:lastModifiedBy>
  <cp:lastPrinted>2020-06-26T04:34:50Z</cp:lastPrinted>
  <dcterms:created xsi:type="dcterms:W3CDTF">2020-06-26T04:33:51Z</dcterms:created>
  <dcterms:modified xsi:type="dcterms:W3CDTF">2020-06-26T04:35:14Z</dcterms:modified>
</cp:coreProperties>
</file>