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Размещение информации на портале АГ (ЗАНОСИМ СЮДА)\к размещению на портале\ОПР\Внеплановое переутверждение (март 2019)\Новая папка\"/>
    </mc:Choice>
  </mc:AlternateContent>
  <bookViews>
    <workbookView xWindow="0" yWindow="0" windowWidth="28800" windowHeight="11700"/>
  </bookViews>
  <sheets>
    <sheet name="Лист 1" sheetId="7" r:id="rId1"/>
  </sheets>
  <definedNames>
    <definedName name="_xlnm.Print_Area" localSheetId="0">'Лист 1'!$A$1:$F$43</definedName>
  </definedNames>
  <calcPr calcId="162913"/>
</workbook>
</file>

<file path=xl/calcChain.xml><?xml version="1.0" encoding="utf-8"?>
<calcChain xmlns="http://schemas.openxmlformats.org/spreadsheetml/2006/main">
  <c r="F20" i="7" l="1"/>
  <c r="F19" i="7" s="1"/>
  <c r="F15" i="7" s="1"/>
  <c r="F14" i="7" s="1"/>
  <c r="E20" i="7"/>
  <c r="E19" i="7" s="1"/>
  <c r="D20" i="7"/>
  <c r="D19" i="7"/>
  <c r="F17" i="7"/>
  <c r="E17" i="7"/>
  <c r="E16" i="7"/>
  <c r="D17" i="7"/>
  <c r="F16" i="7"/>
  <c r="D16" i="7"/>
  <c r="D15" i="7" s="1"/>
  <c r="D14" i="7" s="1"/>
  <c r="D25" i="7"/>
  <c r="E29" i="7"/>
  <c r="E28" i="7"/>
  <c r="E27" i="7"/>
  <c r="E38" i="7"/>
  <c r="E37" i="7"/>
  <c r="E36" i="7"/>
  <c r="E35" i="7" s="1"/>
  <c r="E42" i="7"/>
  <c r="E41" i="7"/>
  <c r="F42" i="7"/>
  <c r="F41" i="7"/>
  <c r="D42" i="7"/>
  <c r="D41" i="7"/>
  <c r="F38" i="7"/>
  <c r="F37" i="7" s="1"/>
  <c r="F36" i="7" s="1"/>
  <c r="F35" i="7" s="1"/>
  <c r="E33" i="7"/>
  <c r="E32" i="7" s="1"/>
  <c r="F33" i="7"/>
  <c r="F32" i="7"/>
  <c r="D33" i="7"/>
  <c r="D32" i="7"/>
  <c r="F29" i="7"/>
  <c r="F28" i="7"/>
  <c r="F27" i="7"/>
  <c r="E25" i="7"/>
  <c r="E24" i="7"/>
  <c r="E23" i="7"/>
  <c r="F25" i="7"/>
  <c r="F24" i="7"/>
  <c r="F23" i="7"/>
  <c r="D38" i="7"/>
  <c r="D37" i="7" s="1"/>
  <c r="D36" i="7" s="1"/>
  <c r="D35" i="7" s="1"/>
  <c r="D29" i="7"/>
  <c r="D28" i="7"/>
  <c r="D27" i="7" s="1"/>
  <c r="D22" i="7" s="1"/>
  <c r="D24" i="7"/>
  <c r="D23" i="7"/>
  <c r="D12" i="7"/>
  <c r="D10" i="7"/>
  <c r="D9" i="7" s="1"/>
  <c r="E12" i="7"/>
  <c r="E9" i="7" s="1"/>
  <c r="F12" i="7"/>
  <c r="E10" i="7"/>
  <c r="F10" i="7"/>
  <c r="F9" i="7"/>
  <c r="F22" i="7"/>
  <c r="E22" i="7"/>
  <c r="E15" i="7" l="1"/>
  <c r="E14" i="7" s="1"/>
  <c r="E8" i="7" s="1"/>
  <c r="E31" i="7"/>
  <c r="F31" i="7"/>
  <c r="D31" i="7"/>
  <c r="D8" i="7" s="1"/>
  <c r="F8" i="7"/>
</calcChain>
</file>

<file path=xl/sharedStrings.xml><?xml version="1.0" encoding="utf-8"?>
<sst xmlns="http://schemas.openxmlformats.org/spreadsheetml/2006/main" count="116" uniqueCount="116">
  <si>
    <t>Код</t>
  </si>
  <si>
    <t>000 01 02 00 00 00 0000 000</t>
  </si>
  <si>
    <t>Кредиты кредитных организаций в валюте  Российской Федерации</t>
  </si>
  <si>
    <t xml:space="preserve">000 01 02 00 00 00 0000 700 </t>
  </si>
  <si>
    <t>Погашение кредитов, предоставленных кредитными организациями в валюте Российской Федерации</t>
  </si>
  <si>
    <t>000 01 05 00 00 00 0000 000</t>
  </si>
  <si>
    <t>000 01 06 00 00 00 0000 000</t>
  </si>
  <si>
    <t>Иные источники внутреннего финансирования дефицитов бюджетов</t>
  </si>
  <si>
    <t>000 01 06 01 00 00 0000 000</t>
  </si>
  <si>
    <t>000 01 06 01 00 00 0000 630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</si>
  <si>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</si>
  <si>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</si>
  <si>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 xml:space="preserve">Акции и иные формы участия в капитале, находящиеся в государственной и муниципальной собственности </t>
  </si>
  <si>
    <t>Средства от продажи акций и иных форм участия в капитале, находящихся в государственной и муниципальной собственности</t>
  </si>
  <si>
    <t xml:space="preserve">000 01 02 00 00 04 0000 710 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</si>
  <si>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</si>
  <si>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</si>
  <si>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000 01 05 00 00 00 0000 500</t>
  </si>
  <si>
    <t>Увеличение остатков средств бюджетов</t>
  </si>
  <si>
    <t>000 01 05 00 00 00 0000 600</t>
  </si>
  <si>
    <t>Уменьшение остатков средств бюджетов</t>
  </si>
  <si>
    <t>000 01 05 02 01 04 0000 510</t>
  </si>
  <si>
    <t>Увеличение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</si>
  <si>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</si>
  <si>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городских округов</t>
  </si>
  <si>
    <t>1.</t>
  </si>
  <si>
    <t>1.1.</t>
  </si>
  <si>
    <t>1.1.1.</t>
  </si>
  <si>
    <t>1.2.</t>
  </si>
  <si>
    <t>1.2.1.</t>
  </si>
  <si>
    <t>2.</t>
  </si>
  <si>
    <t>2.1.</t>
  </si>
  <si>
    <t>2.1.1.</t>
  </si>
  <si>
    <t>3.</t>
  </si>
  <si>
    <t>3.1.</t>
  </si>
  <si>
    <t>3.2.</t>
  </si>
  <si>
    <t>3.2.1.</t>
  </si>
  <si>
    <t>ВСЕГО</t>
  </si>
  <si>
    <t>Погашение бюджетами городских округов кредитов от кредитных организаций в валюте Российской Федерации</t>
  </si>
  <si>
    <t>000 01 06 05 00 00 0000 000</t>
  </si>
  <si>
    <t>000 01 06 05 00 00 0000 600</t>
  </si>
  <si>
    <t>3.1.1.</t>
  </si>
  <si>
    <t>№ 
п/п</t>
  </si>
  <si>
    <t>000 01 02 00 00 00 0000 800</t>
  </si>
  <si>
    <t>000 01 02 00 00 04 0000 810</t>
  </si>
  <si>
    <t>Получение кредитов от кредитных организаций в валюте Российской Федерации</t>
  </si>
  <si>
    <t>2.1.1.1.</t>
  </si>
  <si>
    <t>Изменение остатков средств на счетах по учёту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</si>
  <si>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</si>
  <si>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</si>
  <si>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</si>
  <si>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</si>
  <si>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3.1.1.1.</t>
  </si>
  <si>
    <t>Уменьшение прочих остатков средств бюджетов</t>
  </si>
  <si>
    <t>000 01 05 02 00 00 0000 600</t>
  </si>
  <si>
    <t>000 01 05 02 01 00 0000 610</t>
  </si>
  <si>
    <t>Уменьшение прочих остатков денежных средств бюджетов</t>
  </si>
  <si>
    <t>3.2.1.1.</t>
  </si>
  <si>
    <t>3.2.1.1.1.</t>
  </si>
  <si>
    <t>000 01 06 05 01 00 0000 600</t>
  </si>
  <si>
    <t>Возврат бюджетных кредитов, предоставленных юридическим лицам в валюте Российской Федерации</t>
  </si>
  <si>
    <t xml:space="preserve">Получение кредитов от кредитных организаций бюджетами городских округов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</si>
  <si>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</si>
  <si>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(рублей)</t>
  </si>
  <si>
    <t>2.1.1.1.1.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</si>
  <si>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дефицита бюджета</t>
  </si>
  <si>
    <t>2019 год</t>
  </si>
  <si>
    <t xml:space="preserve">Возврат бюджетных кредитов, предоставленных на реализацию Проекта развития коммунальных служб города </t>
  </si>
  <si>
    <t>Возврат бюджетных кредитов, предоставленных на покупку и строительство жилья молодым семьям</t>
  </si>
  <si>
    <t>Сумма</t>
  </si>
  <si>
    <t>2020 год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</si>
  <si>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</si>
  <si>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</si>
  <si>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000 01 03 01 00 00 0000 000</t>
  </si>
  <si>
    <t>Бюджетные кредиты от других бюджетов бюджетной системы Российской Федерации 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</si>
  <si>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</si>
  <si>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</si>
  <si>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000 01 03 01 00 04 0000 710</t>
  </si>
  <si>
    <t>Получение  кредитов от других бюджетов бюджетной системы Российской Федерации  бюджетами городских округов в валюте Российской Федерации</t>
  </si>
  <si>
    <t>000 01 03 01 00 04 0020 710</t>
  </si>
  <si>
    <t>Получение бюджетных кредитов на частичное покрытие дефицита бюджета</t>
  </si>
  <si>
    <t>2.1.2.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</si>
  <si>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</si>
  <si>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</si>
  <si>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2.1.2.1.</t>
  </si>
  <si>
    <t>000 01 03 01 00 04 0000 810</t>
  </si>
  <si>
    <t>2.1.2.1.1.</t>
  </si>
  <si>
    <t>000 01 03 01 00 04 0020 810</t>
  </si>
  <si>
    <t>Погашение бюджетных кредитов на частичное покрытие дефицита бюджета</t>
  </si>
  <si>
    <t>3.1.1.1.1.</t>
  </si>
  <si>
    <t>4.</t>
  </si>
  <si>
    <t>4.1.</t>
  </si>
  <si>
    <t>4.1.1.</t>
  </si>
  <si>
    <t>4.1.1.1.</t>
  </si>
  <si>
    <t>4.2.</t>
  </si>
  <si>
    <t>4.2.1.</t>
  </si>
  <si>
    <t>4.2.1.1.</t>
  </si>
  <si>
    <t>4.2.1.1.1.</t>
  </si>
  <si>
    <t>4.2.1.1.1.1.</t>
  </si>
  <si>
    <t>4.2.1.1.1.2.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</si>
  <si>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</si>
  <si>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Источники финансирования дефицита бюджета городского округа город Сургут      
на 2019 год и плановый период 2020 – 2021 годов</t>
  </si>
  <si>
    <t>2021 год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</si>
  <si>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</t>
  </si>
  <si>
    <t>000 01 06 10 02 00 0000 500</t>
  </si>
  <si>
    <t>000 01 06 10 02 04 0000 550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</si>
  <si>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</si>
  <si>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Операции по управлению остатками средств на единых счетах бюджетов</t>
  </si>
  <si>
    <t>000 01 06 10 00 00 0000 000</t>
  </si>
  <si>
    <t>000 01 06 05 01 04 0000 640</t>
  </si>
  <si>
    <t>000 01 06 05 01 04 0010 640</t>
  </si>
  <si>
    <t>000 01 06 05 01 04 0020 640</t>
  </si>
  <si>
    <t>4.3.</t>
  </si>
  <si>
    <t>4.3.1.</t>
  </si>
  <si>
    <t>4.3.1.1.</t>
  </si>
  <si>
    <r>
      <t xml:space="preserve">Приложение 2
к решению Думы города
от </t>
    </r>
    <r>
      <rPr>
        <u/>
        <sz val="14"/>
        <rFont val="Times New Roman"/>
        <family val="1"/>
        <charset val="204"/>
      </rPr>
      <t>02.04.2019</t>
    </r>
    <r>
      <rPr>
        <sz val="14"/>
        <rFont val="Times New Roman"/>
        <family val="1"/>
        <charset val="204"/>
      </rPr>
      <t xml:space="preserve"> № </t>
    </r>
    <r>
      <rPr>
        <u/>
        <sz val="14"/>
        <rFont val="Times New Roman"/>
        <family val="1"/>
        <charset val="204"/>
      </rPr>
      <t>417-VI ДГ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</si>
</sst>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/>
    <xf numFmtId="0" fontId="1" fillId="0" borderId="0" xfId="0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top" wrapText="1" indent="6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354330</xdr:colOff>
      <xdr:row>5</xdr:row>
      <xdr:rowOff>963930</xdr:rowOff>
    </xdr:from>
    <xdr:ext cx="184731" cy="264560"/>
    <xdr:sp macro="" textlink="">
      <xdr:nvSpPr>
        <xdr:cNvPr id="2" name="TextBox 1"/>
        <xdr:cNvSpPr txBox="1"/>
      </xdr:nvSpPr>
      <xdr:spPr>
        <a:xfrm>
          <a:off x="13714178" y="2852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view="pageBreakPreview" zoomScaleNormal="100" zoomScaleSheetLayoutView="100" workbookViewId="0">
      <selection activeCell="B1" sqref="B1"/>
    </sheetView>
  </sheetViews>
  <sheetFormatPr defaultRowHeight="18.75" x14ac:dyDescent="0.3"/>
  <cols>
    <col min="1" max="1" width="14.140625" style="11" customWidth="1"/>
    <col min="2" max="2" width="36.42578125" style="13" customWidth="1"/>
    <col min="3" max="3" width="63.28515625" style="13" customWidth="1"/>
    <col min="4" max="4" width="20.85546875" style="21" customWidth="1"/>
    <col min="5" max="5" width="18.7109375" style="13" bestFit="1" customWidth="1"/>
    <col min="6" max="6" width="20" style="13" customWidth="1"/>
    <col min="7" max="16384" width="9.140625" style="13"/>
  </cols>
  <sheetData>
    <row r="1" spans="1:6" ht="64.5" customHeight="1" x14ac:dyDescent="0.3">
      <c r="B1" s="12"/>
      <c r="D1" s="25" t="s">
        <v>115</v>
      </c>
      <c r="E1" s="25"/>
      <c r="F1" s="25"/>
    </row>
    <row r="2" spans="1:6" ht="15.75" customHeight="1" x14ac:dyDescent="0.3">
      <c r="B2" s="14"/>
      <c r="C2" s="14"/>
      <c r="D2" s="15"/>
    </row>
    <row r="3" spans="1:6" ht="42" customHeight="1" x14ac:dyDescent="0.3">
      <c r="A3" s="29" t="s">
        <v>101</v>
      </c>
      <c r="B3" s="29"/>
      <c r="C3" s="29"/>
      <c r="D3" s="29"/>
      <c r="E3" s="29"/>
      <c r="F3" s="29"/>
    </row>
    <row r="4" spans="1:6" ht="12.75" customHeight="1" x14ac:dyDescent="0.3">
      <c r="A4" s="16"/>
      <c r="B4" s="17"/>
      <c r="C4" s="17"/>
      <c r="D4" s="18"/>
    </row>
    <row r="5" spans="1:6" ht="18.75" customHeight="1" x14ac:dyDescent="0.3">
      <c r="B5" s="19"/>
      <c r="F5" s="23" t="s">
        <v>63</v>
      </c>
    </row>
    <row r="6" spans="1:6" s="20" customFormat="1" x14ac:dyDescent="0.2">
      <c r="A6" s="27" t="s">
        <v>42</v>
      </c>
      <c r="B6" s="27" t="s">
        <v>0</v>
      </c>
      <c r="C6" s="26" t="s">
        <v>65</v>
      </c>
      <c r="D6" s="28" t="s">
        <v>69</v>
      </c>
      <c r="E6" s="28"/>
      <c r="F6" s="28"/>
    </row>
    <row r="7" spans="1:6" s="20" customFormat="1" ht="59.25" customHeight="1" x14ac:dyDescent="0.2">
      <c r="A7" s="27"/>
      <c r="B7" s="27"/>
      <c r="C7" s="26"/>
      <c r="D7" s="1" t="s">
        <v>66</v>
      </c>
      <c r="E7" s="5" t="s">
        <v>70</v>
      </c>
      <c r="F7" s="5" t="s">
        <v>102</v>
      </c>
    </row>
    <row r="8" spans="1:6" x14ac:dyDescent="0.3">
      <c r="A8" s="2"/>
      <c r="B8" s="3"/>
      <c r="C8" s="4" t="s">
        <v>37</v>
      </c>
      <c r="D8" s="24">
        <f>D9+D14+D22+D31</f>
        <v>653706525.5</v>
      </c>
      <c r="E8" s="24">
        <f>E9+E14+E22+E31</f>
        <v>315363416</v>
      </c>
      <c r="F8" s="24">
        <f>F9+F14+F22+F31</f>
        <v>-141008170.13</v>
      </c>
    </row>
    <row r="9" spans="1:6" ht="37.5" x14ac:dyDescent="0.3">
      <c r="A9" s="5" t="s">
        <v>25</v>
      </c>
      <c r="B9" s="5" t="s">
        <v>1</v>
      </c>
      <c r="C9" s="6" t="s">
        <v>2</v>
      </c>
      <c r="D9" s="24">
        <f>D10-D12</f>
        <v>127479481.47999999</v>
      </c>
      <c r="E9" s="24">
        <f>E10-E12</f>
        <v>357500000</v>
      </c>
      <c r="F9" s="24">
        <f>F10-F12</f>
        <v>-187041650.13</v>
      </c>
    </row>
    <row r="10" spans="1:6" ht="39" customHeight="1" x14ac:dyDescent="0.3">
      <c r="A10" s="5" t="s">
        <v>26</v>
      </c>
      <c r="B10" s="5" t="s">
        <v>3</v>
      </c>
      <c r="C10" s="6" t="s">
        <v>45</v>
      </c>
      <c r="D10" s="24">
        <f>D11</f>
        <v>164979481.47999999</v>
      </c>
      <c r="E10" s="24">
        <f>E11</f>
        <v>470000000</v>
      </c>
      <c r="F10" s="24">
        <f>F11</f>
        <v>0</v>
      </c>
    </row>
    <row r="11" spans="1:6" ht="56.25" x14ac:dyDescent="0.3">
      <c r="A11" s="5" t="s">
        <v>27</v>
      </c>
      <c r="B11" s="5" t="s">
        <v>14</v>
      </c>
      <c r="C11" s="6" t="s">
        <v>61</v>
      </c>
      <c r="D11" s="24">
        <v>164979481.47999999</v>
      </c>
      <c r="E11" s="24">
        <v>470000000</v>
      </c>
      <c r="F11" s="24">
        <v>0</v>
      </c>
    </row>
    <row r="12" spans="1:6" ht="40.5" customHeight="1" x14ac:dyDescent="0.3">
      <c r="A12" s="5" t="s">
        <v>28</v>
      </c>
      <c r="B12" s="5" t="s">
        <v>43</v>
      </c>
      <c r="C12" s="6" t="s">
        <v>4</v>
      </c>
      <c r="D12" s="24">
        <f>D13</f>
        <v>37500000</v>
      </c>
      <c r="E12" s="24">
        <f>E13</f>
        <v>112500000</v>
      </c>
      <c r="F12" s="24">
        <f>F13</f>
        <v>187041650.13</v>
      </c>
    </row>
    <row r="13" spans="1:6" ht="56.25" x14ac:dyDescent="0.3">
      <c r="A13" s="5" t="s">
        <v>29</v>
      </c>
      <c r="B13" s="5" t="s">
        <v>44</v>
      </c>
      <c r="C13" s="6" t="s">
        <v>38</v>
      </c>
      <c r="D13" s="24">
        <v>37500000</v>
      </c>
      <c r="E13" s="24">
        <v>112500000</v>
      </c>
      <c r="F13" s="24">
        <v>187041650.13</v>
      </c>
    </row>
    <row r="14" spans="1:6" ht="37.5" x14ac:dyDescent="0.3">
      <c r="A14" s="5" t="s">
        <v>30</v>
      </c>
      <c r="B14" s="5" t="s">
        <v>71</v>
      </c>
      <c r="C14" s="6" t="s">
        <v>72</v>
      </c>
      <c r="D14" s="24">
        <f>D15</f>
        <v>-100000000</v>
      </c>
      <c r="E14" s="24">
        <f>E15</f>
        <v>-100000000</v>
      </c>
      <c r="F14" s="24">
        <f>F15</f>
        <v>0</v>
      </c>
    </row>
    <row r="15" spans="1:6" ht="56.25" x14ac:dyDescent="0.3">
      <c r="A15" s="5" t="s">
        <v>31</v>
      </c>
      <c r="B15" s="5" t="s">
        <v>73</v>
      </c>
      <c r="C15" s="6" t="s">
        <v>74</v>
      </c>
      <c r="D15" s="24">
        <f>D16-D19</f>
        <v>-100000000</v>
      </c>
      <c r="E15" s="24">
        <f>E16-E19</f>
        <v>-100000000</v>
      </c>
      <c r="F15" s="24">
        <f>F16-F19</f>
        <v>0</v>
      </c>
    </row>
    <row r="16" spans="1:6" ht="56.25" x14ac:dyDescent="0.3">
      <c r="A16" s="5" t="s">
        <v>32</v>
      </c>
      <c r="B16" s="5" t="s">
        <v>75</v>
      </c>
      <c r="C16" s="6" t="s">
        <v>76</v>
      </c>
      <c r="D16" s="24">
        <f t="shared" ref="D16:F17" si="0">D17</f>
        <v>100000000</v>
      </c>
      <c r="E16" s="24">
        <f t="shared" si="0"/>
        <v>0</v>
      </c>
      <c r="F16" s="24">
        <f t="shared" si="0"/>
        <v>0</v>
      </c>
    </row>
    <row r="17" spans="1:6" ht="57" customHeight="1" x14ac:dyDescent="0.3">
      <c r="A17" s="5" t="s">
        <v>46</v>
      </c>
      <c r="B17" s="5" t="s">
        <v>77</v>
      </c>
      <c r="C17" s="6" t="s">
        <v>78</v>
      </c>
      <c r="D17" s="24">
        <f t="shared" si="0"/>
        <v>100000000</v>
      </c>
      <c r="E17" s="24">
        <f t="shared" si="0"/>
        <v>0</v>
      </c>
      <c r="F17" s="24">
        <f t="shared" si="0"/>
        <v>0</v>
      </c>
    </row>
    <row r="18" spans="1:6" ht="37.5" x14ac:dyDescent="0.3">
      <c r="A18" s="5" t="s">
        <v>64</v>
      </c>
      <c r="B18" s="5" t="s">
        <v>79</v>
      </c>
      <c r="C18" s="6" t="s">
        <v>80</v>
      </c>
      <c r="D18" s="24">
        <v>100000000</v>
      </c>
      <c r="E18" s="24">
        <v>0</v>
      </c>
      <c r="F18" s="24">
        <v>0</v>
      </c>
    </row>
    <row r="19" spans="1:6" ht="56.25" x14ac:dyDescent="0.3">
      <c r="A19" s="5" t="s">
        <v>81</v>
      </c>
      <c r="B19" s="5" t="s">
        <v>82</v>
      </c>
      <c r="C19" s="6" t="s">
        <v>83</v>
      </c>
      <c r="D19" s="24">
        <f t="shared" ref="D19:F20" si="1">D20</f>
        <v>200000000</v>
      </c>
      <c r="E19" s="24">
        <f t="shared" si="1"/>
        <v>100000000</v>
      </c>
      <c r="F19" s="24">
        <f t="shared" si="1"/>
        <v>0</v>
      </c>
    </row>
    <row r="20" spans="1:6" ht="60" customHeight="1" x14ac:dyDescent="0.3">
      <c r="A20" s="5" t="s">
        <v>84</v>
      </c>
      <c r="B20" s="5" t="s">
        <v>85</v>
      </c>
      <c r="C20" s="6" t="s">
        <v>100</v>
      </c>
      <c r="D20" s="24">
        <f t="shared" si="1"/>
        <v>200000000</v>
      </c>
      <c r="E20" s="24">
        <f t="shared" si="1"/>
        <v>100000000</v>
      </c>
      <c r="F20" s="24">
        <f t="shared" si="1"/>
        <v>0</v>
      </c>
    </row>
    <row r="21" spans="1:6" ht="37.5" x14ac:dyDescent="0.3">
      <c r="A21" s="5" t="s">
        <v>86</v>
      </c>
      <c r="B21" s="5" t="s">
        <v>87</v>
      </c>
      <c r="C21" s="6" t="s">
        <v>88</v>
      </c>
      <c r="D21" s="24">
        <v>200000000</v>
      </c>
      <c r="E21" s="24">
        <v>100000000</v>
      </c>
      <c r="F21" s="24">
        <v>0</v>
      </c>
    </row>
    <row r="22" spans="1:6" ht="37.5" x14ac:dyDescent="0.3">
      <c r="A22" s="5" t="s">
        <v>33</v>
      </c>
      <c r="B22" s="8" t="s">
        <v>5</v>
      </c>
      <c r="C22" s="7" t="s">
        <v>47</v>
      </c>
      <c r="D22" s="24">
        <f>D27-D23</f>
        <v>121514628.02</v>
      </c>
      <c r="E22" s="24">
        <f>E27-E23</f>
        <v>0</v>
      </c>
      <c r="F22" s="24">
        <f>F27-F23</f>
        <v>0</v>
      </c>
    </row>
    <row r="23" spans="1:6" x14ac:dyDescent="0.3">
      <c r="A23" s="5" t="s">
        <v>34</v>
      </c>
      <c r="B23" s="8" t="s">
        <v>17</v>
      </c>
      <c r="C23" s="7" t="s">
        <v>18</v>
      </c>
      <c r="D23" s="24">
        <f>D24</f>
        <v>0</v>
      </c>
      <c r="E23" s="24">
        <f t="shared" ref="E23:F25" si="2">E24</f>
        <v>0</v>
      </c>
      <c r="F23" s="24">
        <f t="shared" si="2"/>
        <v>0</v>
      </c>
    </row>
    <row r="24" spans="1:6" x14ac:dyDescent="0.3">
      <c r="A24" s="5" t="s">
        <v>41</v>
      </c>
      <c r="B24" s="8" t="s">
        <v>48</v>
      </c>
      <c r="C24" s="7" t="s">
        <v>49</v>
      </c>
      <c r="D24" s="24">
        <f>D25</f>
        <v>0</v>
      </c>
      <c r="E24" s="24">
        <f t="shared" si="2"/>
        <v>0</v>
      </c>
      <c r="F24" s="24">
        <f t="shared" si="2"/>
        <v>0</v>
      </c>
    </row>
    <row r="25" spans="1:6" ht="37.5" x14ac:dyDescent="0.3">
      <c r="A25" s="5" t="s">
        <v>52</v>
      </c>
      <c r="B25" s="8" t="s">
        <v>50</v>
      </c>
      <c r="C25" s="7" t="s">
        <v>51</v>
      </c>
      <c r="D25" s="24">
        <f>D26</f>
        <v>0</v>
      </c>
      <c r="E25" s="24">
        <f t="shared" si="2"/>
        <v>0</v>
      </c>
      <c r="F25" s="24">
        <f t="shared" si="2"/>
        <v>0</v>
      </c>
    </row>
    <row r="26" spans="1:6" ht="37.5" x14ac:dyDescent="0.3">
      <c r="A26" s="5" t="s">
        <v>89</v>
      </c>
      <c r="B26" s="8" t="s">
        <v>21</v>
      </c>
      <c r="C26" s="7" t="s">
        <v>22</v>
      </c>
      <c r="D26" s="24">
        <v>0</v>
      </c>
      <c r="E26" s="24">
        <v>0</v>
      </c>
      <c r="F26" s="24">
        <v>0</v>
      </c>
    </row>
    <row r="27" spans="1:6" x14ac:dyDescent="0.3">
      <c r="A27" s="5" t="s">
        <v>35</v>
      </c>
      <c r="B27" s="8" t="s">
        <v>19</v>
      </c>
      <c r="C27" s="7" t="s">
        <v>20</v>
      </c>
      <c r="D27" s="24">
        <f>D28</f>
        <v>121514628.02</v>
      </c>
      <c r="E27" s="24">
        <f t="shared" ref="E27:F29" si="3">E28</f>
        <v>0</v>
      </c>
      <c r="F27" s="24">
        <f t="shared" si="3"/>
        <v>0</v>
      </c>
    </row>
    <row r="28" spans="1:6" s="12" customFormat="1" x14ac:dyDescent="0.3">
      <c r="A28" s="5" t="s">
        <v>36</v>
      </c>
      <c r="B28" s="8" t="s">
        <v>54</v>
      </c>
      <c r="C28" s="7" t="s">
        <v>53</v>
      </c>
      <c r="D28" s="24">
        <f>D29</f>
        <v>121514628.02</v>
      </c>
      <c r="E28" s="24">
        <f t="shared" si="3"/>
        <v>0</v>
      </c>
      <c r="F28" s="24">
        <f t="shared" si="3"/>
        <v>0</v>
      </c>
    </row>
    <row r="29" spans="1:6" s="12" customFormat="1" ht="37.5" x14ac:dyDescent="0.3">
      <c r="A29" s="5" t="s">
        <v>57</v>
      </c>
      <c r="B29" s="8" t="s">
        <v>55</v>
      </c>
      <c r="C29" s="7" t="s">
        <v>56</v>
      </c>
      <c r="D29" s="24">
        <f>D30</f>
        <v>121514628.02</v>
      </c>
      <c r="E29" s="24">
        <f>E30</f>
        <v>0</v>
      </c>
      <c r="F29" s="24">
        <f t="shared" si="3"/>
        <v>0</v>
      </c>
    </row>
    <row r="30" spans="1:6" s="12" customFormat="1" ht="37.5" x14ac:dyDescent="0.3">
      <c r="A30" s="5" t="s">
        <v>58</v>
      </c>
      <c r="B30" s="8" t="s">
        <v>23</v>
      </c>
      <c r="C30" s="7" t="s">
        <v>24</v>
      </c>
      <c r="D30" s="24">
        <v>121514628.02</v>
      </c>
      <c r="E30" s="24">
        <v>0</v>
      </c>
      <c r="F30" s="24">
        <v>0</v>
      </c>
    </row>
    <row r="31" spans="1:6" s="12" customFormat="1" ht="37.5" x14ac:dyDescent="0.3">
      <c r="A31" s="5" t="s">
        <v>90</v>
      </c>
      <c r="B31" s="5" t="s">
        <v>6</v>
      </c>
      <c r="C31" s="6" t="s">
        <v>7</v>
      </c>
      <c r="D31" s="24">
        <f>D32+D35</f>
        <v>504712416</v>
      </c>
      <c r="E31" s="24">
        <f>E32+E35</f>
        <v>57863416</v>
      </c>
      <c r="F31" s="24">
        <f>F32+F35</f>
        <v>46033480</v>
      </c>
    </row>
    <row r="32" spans="1:6" s="12" customFormat="1" ht="44.25" customHeight="1" x14ac:dyDescent="0.3">
      <c r="A32" s="5" t="s">
        <v>91</v>
      </c>
      <c r="B32" s="5" t="s">
        <v>8</v>
      </c>
      <c r="C32" s="6" t="s">
        <v>12</v>
      </c>
      <c r="D32" s="24">
        <f t="shared" ref="D32:F33" si="4">D33</f>
        <v>455397000</v>
      </c>
      <c r="E32" s="24">
        <f t="shared" si="4"/>
        <v>8995000</v>
      </c>
      <c r="F32" s="24">
        <f t="shared" si="4"/>
        <v>0</v>
      </c>
    </row>
    <row r="33" spans="1:6" s="12" customFormat="1" ht="56.25" x14ac:dyDescent="0.3">
      <c r="A33" s="5" t="s">
        <v>92</v>
      </c>
      <c r="B33" s="5" t="s">
        <v>9</v>
      </c>
      <c r="C33" s="6" t="s">
        <v>13</v>
      </c>
      <c r="D33" s="24">
        <f t="shared" si="4"/>
        <v>455397000</v>
      </c>
      <c r="E33" s="24">
        <f t="shared" si="4"/>
        <v>8995000</v>
      </c>
      <c r="F33" s="24">
        <f t="shared" si="4"/>
        <v>0</v>
      </c>
    </row>
    <row r="34" spans="1:6" s="12" customFormat="1" ht="56.25" x14ac:dyDescent="0.3">
      <c r="A34" s="5" t="s">
        <v>93</v>
      </c>
      <c r="B34" s="5" t="s">
        <v>15</v>
      </c>
      <c r="C34" s="6" t="s">
        <v>16</v>
      </c>
      <c r="D34" s="24">
        <v>455397000</v>
      </c>
      <c r="E34" s="24">
        <v>8995000</v>
      </c>
      <c r="F34" s="24">
        <v>0</v>
      </c>
    </row>
    <row r="35" spans="1:6" s="12" customFormat="1" ht="37.5" x14ac:dyDescent="0.3">
      <c r="A35" s="5" t="s">
        <v>94</v>
      </c>
      <c r="B35" s="5" t="s">
        <v>39</v>
      </c>
      <c r="C35" s="6" t="s">
        <v>10</v>
      </c>
      <c r="D35" s="24">
        <f>D36-D41</f>
        <v>49315416</v>
      </c>
      <c r="E35" s="24">
        <f>E36-E41</f>
        <v>48868416</v>
      </c>
      <c r="F35" s="24">
        <f>F36-F41</f>
        <v>46033480</v>
      </c>
    </row>
    <row r="36" spans="1:6" s="12" customFormat="1" ht="37.5" x14ac:dyDescent="0.3">
      <c r="A36" s="5" t="s">
        <v>95</v>
      </c>
      <c r="B36" s="5" t="s">
        <v>40</v>
      </c>
      <c r="C36" s="6" t="s">
        <v>11</v>
      </c>
      <c r="D36" s="24">
        <f t="shared" ref="D36:F37" si="5">D37</f>
        <v>49315416</v>
      </c>
      <c r="E36" s="24">
        <f t="shared" si="5"/>
        <v>48868416</v>
      </c>
      <c r="F36" s="24">
        <f t="shared" si="5"/>
        <v>46033480</v>
      </c>
    </row>
    <row r="37" spans="1:6" ht="39.75" customHeight="1" x14ac:dyDescent="0.3">
      <c r="A37" s="5" t="s">
        <v>96</v>
      </c>
      <c r="B37" s="5" t="s">
        <v>59</v>
      </c>
      <c r="C37" s="6" t="s">
        <v>60</v>
      </c>
      <c r="D37" s="24">
        <f t="shared" si="5"/>
        <v>49315416</v>
      </c>
      <c r="E37" s="24">
        <f t="shared" si="5"/>
        <v>48868416</v>
      </c>
      <c r="F37" s="24">
        <f t="shared" si="5"/>
        <v>46033480</v>
      </c>
    </row>
    <row r="38" spans="1:6" ht="56.25" x14ac:dyDescent="0.3">
      <c r="A38" s="5" t="s">
        <v>97</v>
      </c>
      <c r="B38" s="5" t="s">
        <v>109</v>
      </c>
      <c r="C38" s="6" t="s">
        <v>62</v>
      </c>
      <c r="D38" s="24">
        <f>D39+D40</f>
        <v>49315416</v>
      </c>
      <c r="E38" s="24">
        <f>E39+E40</f>
        <v>48868416</v>
      </c>
      <c r="F38" s="24">
        <f>F39+F40</f>
        <v>46033480</v>
      </c>
    </row>
    <row r="39" spans="1:6" ht="62.25" customHeight="1" x14ac:dyDescent="0.3">
      <c r="A39" s="5" t="s">
        <v>98</v>
      </c>
      <c r="B39" s="5" t="s">
        <v>110</v>
      </c>
      <c r="C39" s="6" t="s">
        <v>67</v>
      </c>
      <c r="D39" s="24">
        <v>49230000</v>
      </c>
      <c r="E39" s="24">
        <v>48783000</v>
      </c>
      <c r="F39" s="24">
        <v>46029000</v>
      </c>
    </row>
    <row r="40" spans="1:6" ht="37.5" x14ac:dyDescent="0.3">
      <c r="A40" s="5" t="s">
        <v>99</v>
      </c>
      <c r="B40" s="5" t="s">
        <v>111</v>
      </c>
      <c r="C40" s="6" t="s">
        <v>68</v>
      </c>
      <c r="D40" s="24">
        <v>85416</v>
      </c>
      <c r="E40" s="24">
        <v>85416</v>
      </c>
      <c r="F40" s="24">
        <v>4480</v>
      </c>
    </row>
    <row r="41" spans="1:6" ht="40.5" customHeight="1" x14ac:dyDescent="0.3">
      <c r="A41" s="5" t="s">
        <v>112</v>
      </c>
      <c r="B41" s="5" t="s">
        <v>108</v>
      </c>
      <c r="C41" s="6" t="s">
        <v>107</v>
      </c>
      <c r="D41" s="24">
        <f t="shared" ref="D41:F42" si="6">D42</f>
        <v>0</v>
      </c>
      <c r="E41" s="24">
        <f t="shared" si="6"/>
        <v>0</v>
      </c>
      <c r="F41" s="24">
        <f t="shared" si="6"/>
        <v>0</v>
      </c>
    </row>
    <row r="42" spans="1:6" ht="117" customHeight="1" x14ac:dyDescent="0.3">
      <c r="A42" s="5" t="s">
        <v>113</v>
      </c>
      <c r="B42" s="5" t="s">
        <v>104</v>
      </c>
      <c r="C42" s="6" t="s">
        <v>103</v>
      </c>
      <c r="D42" s="24">
        <f t="shared" si="6"/>
        <v>0</v>
      </c>
      <c r="E42" s="24">
        <f t="shared" si="6"/>
        <v>0</v>
      </c>
      <c r="F42" s="24">
        <f t="shared" si="6"/>
        <v>0</v>
      </c>
    </row>
    <row r="43" spans="1:6" ht="136.5" customHeight="1" x14ac:dyDescent="0.3">
      <c r="A43" s="5" t="s">
        <v>114</v>
      </c>
      <c r="B43" s="5" t="s">
        <v>105</v>
      </c>
      <c r="C43" s="6" t="s">
        <v>106</v>
      </c>
      <c r="D43" s="24">
        <v>0</v>
      </c>
      <c r="E43" s="24">
        <v>0</v>
      </c>
      <c r="F43" s="24">
        <v>0</v>
      </c>
    </row>
    <row r="45" spans="1:6" x14ac:dyDescent="0.3">
      <c r="B45" s="9"/>
      <c r="C45" s="10"/>
    </row>
    <row r="46" spans="1:6" x14ac:dyDescent="0.3">
      <c r="C46" s="10"/>
    </row>
    <row r="47" spans="1:6" x14ac:dyDescent="0.3">
      <c r="C47" s="22"/>
    </row>
  </sheetData>
  <mergeCells count="6">
    <mergeCell ref="D1:F1"/>
    <mergeCell ref="C6:C7"/>
    <mergeCell ref="B6:B7"/>
    <mergeCell ref="A6:A7"/>
    <mergeCell ref="D6:F6"/>
    <mergeCell ref="A3:F3"/>
  </mergeCells>
  <phoneticPr fontId="0" type="noConversion"/>
  <printOptions horizontalCentered="1"/>
  <pageMargins left="0.78740157480314965" right="0.39370078740157483" top="0.78740157480314965" bottom="0.78740157480314965" header="0" footer="0"/>
  <pageSetup paperSize="9" scale="53" firstPageNumber="10" fitToHeight="0" orientation="portrait" useFirstPageNumber="1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</dc:creator>
  <cp:lastModifiedBy>Фаткулина Альфия Анваровна</cp:lastModifiedBy>
  <cp:lastPrinted>2019-03-13T05:46:11Z</cp:lastPrinted>
  <dcterms:created xsi:type="dcterms:W3CDTF">2005-04-16T10:59:24Z</dcterms:created>
  <dcterms:modified xsi:type="dcterms:W3CDTF">2019-04-09T14:52:17Z</dcterms:modified>
</cp:coreProperties>
</file>