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отчет" sheetId="1" r:id="rId1"/>
  </sheets>
  <definedNames>
    <definedName name="Z_01819407_0A74_4173_A481_566DF8ED0395_.wvu.PrintArea" localSheetId="0" hidden="1">'отчет'!$A$1:$H$46</definedName>
    <definedName name="Z_01819407_0A74_4173_A481_566DF8ED0395_.wvu.PrintTitles" localSheetId="0" hidden="1">'отчет'!$3:$4</definedName>
    <definedName name="Z_1E26D208_F040_4D33_B95D_1DCB22A8EC4E_.wvu.PrintArea" localSheetId="0" hidden="1">'отчет'!$A$1:$H$47</definedName>
    <definedName name="Z_1FFD0719_1599_4775_A030_2CFDA6530D64_.wvu.PrintArea" localSheetId="0" hidden="1">'отчет'!$A$1:$H$46</definedName>
    <definedName name="Z_1FFD0719_1599_4775_A030_2CFDA6530D64_.wvu.PrintTitles" localSheetId="0" hidden="1">'отчет'!$3:$4</definedName>
    <definedName name="Z_2430C539_AC3B_42B5_AB2B_7569E7DC79B9_.wvu.PrintArea" localSheetId="0" hidden="1">'отчет'!$A$1:$K$46</definedName>
    <definedName name="Z_2430C539_AC3B_42B5_AB2B_7569E7DC79B9_.wvu.PrintTitles" localSheetId="0" hidden="1">'отчет'!$3:$4</definedName>
    <definedName name="Z_50EAB5D8_E157_43B2_BA39_4C41746FD6A6_.wvu.PrintArea" localSheetId="0" hidden="1">'отчет'!$A$1:$I$46</definedName>
    <definedName name="Z_50EAB5D8_E157_43B2_BA39_4C41746FD6A6_.wvu.PrintTitles" localSheetId="0" hidden="1">'отчет'!$3:$4</definedName>
    <definedName name="Z_576918AB_5083_4613_8CD7_9D3633655F6F_.wvu.PrintArea" localSheetId="0" hidden="1">'отчет'!$A$1:$H$46</definedName>
    <definedName name="Z_576918AB_5083_4613_8CD7_9D3633655F6F_.wvu.PrintTitles" localSheetId="0" hidden="1">'отчет'!$3:$4</definedName>
    <definedName name="Z_A4EA716F_6D74_47BD_B999_F239E1DBAF92_.wvu.PrintArea" localSheetId="0" hidden="1">'отчет'!$A$1:$I$46</definedName>
    <definedName name="Z_A4EA716F_6D74_47BD_B999_F239E1DBAF92_.wvu.PrintTitles" localSheetId="0" hidden="1">'отчет'!$3:$4</definedName>
    <definedName name="Z_A745643F_D1E0_48E0_8F50_AB8E28F37E8F_.wvu.PrintArea" localSheetId="0" hidden="1">'отчет'!$A$1:$K$46</definedName>
    <definedName name="Z_A745643F_D1E0_48E0_8F50_AB8E28F37E8F_.wvu.PrintTitles" localSheetId="0" hidden="1">'отчет'!$3:$4</definedName>
    <definedName name="Z_AB3EDB28_6B13_460F_A9FE_DBEAED627A09_.wvu.PrintArea" localSheetId="0" hidden="1">'отчет'!$A$1:$I$46</definedName>
    <definedName name="Z_AB3EDB28_6B13_460F_A9FE_DBEAED627A09_.wvu.PrintTitles" localSheetId="0" hidden="1">'отчет'!$3:$4</definedName>
    <definedName name="Z_BE8EC065_5C38_42C7_ADC8_B065896A8878_.wvu.PrintArea" localSheetId="0" hidden="1">'отчет'!$A$1:$H$47</definedName>
    <definedName name="Z_CD209D3A_4E6A_4E5F_A583_CDCA6DE5B823_.wvu.PrintArea" localSheetId="0" hidden="1">'отчет'!$A$1:$H$46</definedName>
    <definedName name="Z_CD209D3A_4E6A_4E5F_A583_CDCA6DE5B823_.wvu.PrintTitles" localSheetId="0" hidden="1">'отчет'!$3:$4</definedName>
    <definedName name="Z_DE4DCB25_AC87_4D66_B6D3_9EEA95521BD9_.wvu.PrintArea" localSheetId="0" hidden="1">'отчет'!$A$1:$H$46</definedName>
    <definedName name="Z_DE4DCB25_AC87_4D66_B6D3_9EEA95521BD9_.wvu.PrintTitles" localSheetId="0" hidden="1">'отчет'!$3:$4</definedName>
    <definedName name="Z_E379F379_F9C6_4D1E_B70E_5A072C5DE947_.wvu.PrintArea" localSheetId="0" hidden="1">'отчет'!$A$1:$H$47</definedName>
    <definedName name="_xlnm.Print_Titles" localSheetId="0">'отчет'!$3:$4</definedName>
    <definedName name="_xlnm.Print_Area" localSheetId="0">'отчет'!$A$1:$K$46</definedName>
  </definedNames>
  <calcPr fullCalcOnLoad="1"/>
</workbook>
</file>

<file path=xl/sharedStrings.xml><?xml version="1.0" encoding="utf-8"?>
<sst xmlns="http://schemas.openxmlformats.org/spreadsheetml/2006/main" count="252" uniqueCount="176">
  <si>
    <t>Наименование мероприятия</t>
  </si>
  <si>
    <t xml:space="preserve">Проект нормативного правового акта или иной документ </t>
  </si>
  <si>
    <t>-</t>
  </si>
  <si>
    <t>- об иногородних организациях, подающих заявки на подбор кадров в Бюджетное учреждение Ханты-Мансийского автономного округа – Югры «Сургутский центр занятости населения»;</t>
  </si>
  <si>
    <t>2.3.</t>
  </si>
  <si>
    <t>Ответственный исполнитель</t>
  </si>
  <si>
    <t>департамент финансов</t>
  </si>
  <si>
    <t>Итого по расходам, в том числе</t>
  </si>
  <si>
    <t xml:space="preserve">департамент финансов </t>
  </si>
  <si>
    <t>2.      Направления оптимизации расходов бюджета городского округа город Сургут</t>
  </si>
  <si>
    <t>Целевой показатель</t>
  </si>
  <si>
    <t>1. Направления мобилизации доходов бюджета городского округа город Сургут</t>
  </si>
  <si>
    <t>№
п/п</t>
  </si>
  <si>
    <t>да</t>
  </si>
  <si>
    <t>Количество организованных заседаний комиссии по мобилизации дополнительных доходов в местный бюджет, ед.</t>
  </si>
  <si>
    <t>3.1.</t>
  </si>
  <si>
    <t>Итого по муниципальному долгу, в том числе</t>
  </si>
  <si>
    <t>Срок  реализации</t>
  </si>
  <si>
    <t>Количество муниципальных унитарных предприятий, в отношении которых решением Думы города установлены нормативы отчислений части прибыли, остающейся после уплаты налогов и иных обязательных платежей, с учетом оценки финансово-хозяйственной деятельности предприятий, ед.</t>
  </si>
  <si>
    <t>Доля дохода от реализации муниципального имущества в общем объеме неналоговых доходов, %</t>
  </si>
  <si>
    <t>Отношение муниципального долга к доходам бюджета города без учета безвозмездных поступлений, %</t>
  </si>
  <si>
    <t>Отношение объема погашения долговых обязательств к объему доходов бюджета города без учета безмозмездных поступлений, %</t>
  </si>
  <si>
    <t>Итого по доходам, в том числе:</t>
  </si>
  <si>
    <t>решение Думы города «О нормативах отчисления части прибыли муниципальных унитарных предприятий в доход бюджета городского округа город Сургут»</t>
  </si>
  <si>
    <t>не более 15</t>
  </si>
  <si>
    <t>не более 5</t>
  </si>
  <si>
    <t>не более 3</t>
  </si>
  <si>
    <t>ежегодно</t>
  </si>
  <si>
    <t>3.      Направления по оптимизации объема муниципального долга бюджета городского округа город Сургут и расходов на его обслуживание</t>
  </si>
  <si>
    <t>Обеспечить привлечение средств в бюджет города от реализации муниципального имущества</t>
  </si>
  <si>
    <t>комитет по управлению имуществом, департамент городского хозяйства</t>
  </si>
  <si>
    <t>Устанавливать дифференцированные нормативы отчислений части прибыли муниципальных унитарных предприятий, остающейся после уплаты налогов и иных обязательных платежей, исходя из финансово-хозяйственной деятельности предприятий</t>
  </si>
  <si>
    <t>не менее 3</t>
  </si>
  <si>
    <t>не менее 1</t>
  </si>
  <si>
    <t>не менее 10</t>
  </si>
  <si>
    <t>2019 год</t>
  </si>
  <si>
    <t>ежегодно не позднее 01 июня</t>
  </si>
  <si>
    <t>не менее 100</t>
  </si>
  <si>
    <t>ежеквартально</t>
  </si>
  <si>
    <t xml:space="preserve">-
</t>
  </si>
  <si>
    <t xml:space="preserve">управление муниципальных закупок, управление по труду,
комитет по управлению имуществом, комитет по земельным отношениям </t>
  </si>
  <si>
    <t xml:space="preserve">В отношении акционерных обществ, акции которых находятся в муниципальной собственности, исходить из  необходимости направления на выплату дивидендов не менее 35 процентов  (в части дивидендов по итогам предыдущего года) </t>
  </si>
  <si>
    <t>Количество муниципальных  учреждений, реорганизуемых в форме присоединения, ед.</t>
  </si>
  <si>
    <t>департамент образования, комитет культуры и туризма</t>
  </si>
  <si>
    <t xml:space="preserve">распоряжение Администрации города </t>
  </si>
  <si>
    <t>2.1.</t>
  </si>
  <si>
    <t>2.2.</t>
  </si>
  <si>
    <t>2 раза в год</t>
  </si>
  <si>
    <t>не менее 2</t>
  </si>
  <si>
    <t>департамент архитектуры и градостроительства, МКУ "Управление капитального строительства"</t>
  </si>
  <si>
    <t>главные администраторы доходов бюджета:                                                                                                                                                                                                                          Администрация города, департамент архитектуры и градостроительства, департамент образования, департамент финансов</t>
  </si>
  <si>
    <t>Количество заключенных учреждением контрактов/договоров, ед.</t>
  </si>
  <si>
    <t>Осуществлять уменьшение бюджетных ассигнований и лимитов бюджетных обязательств на сумму экономии, сложившейся по результатам конкурентных закупок товаров, работ, услуг в части средств местного бюджета до 01 августа текущего года, по результатам рассмотрения направлений использования экономии на заседании Бюджетной комиссии при Главе города</t>
  </si>
  <si>
    <t xml:space="preserve">Доля бюджетных ассигнований и лимитов бюджетных обязательств, уменьшенных на сумму экономии в части средств местного бюджета, сложившейся по результатам конкурентных закупок, в общем объеме  лимитов бюджетных обязательств, доведенных в установленном порядке на осуществление закупок, % </t>
  </si>
  <si>
    <t>протоколы заседаний комиссии 
по мобилизации дополнительных доходов в местный бюджет</t>
  </si>
  <si>
    <t>- о заключенных муниципальных контрактах 
с иногородними поставщиками (исполнителями, подрядчиками);</t>
  </si>
  <si>
    <t>главные администраторы доходов бюджета:                                                                                                                                                                                                                          Администрация города, департамент архитектуры 
и градостроительства</t>
  </si>
  <si>
    <t>комиссия 
по мобилизации дополнительных доходов в местный бюджет</t>
  </si>
  <si>
    <t xml:space="preserve">комитет 
по управлению имуществом </t>
  </si>
  <si>
    <t>департамент городского хозяйства</t>
  </si>
  <si>
    <t>управление инвестиций и развития предпринимательства</t>
  </si>
  <si>
    <t>Размещение информационных сообщений  на официальном портале Администрации города, в средствах массовой информации и извещениях об оплате коммунальных услуг, да/нет</t>
  </si>
  <si>
    <t>Отсутствие фактов исполнения обязательств по предоставленным муниципальным гарантиям, да/нет</t>
  </si>
  <si>
    <t>Проводить  работу с главными администраторами доходов бюджета в рамках деятельности комиссии по мобилизации дополнительных доходов в местный бюджет с целью обеспечения поступлений доходов в бюджет города в запланированном объёме,   качественного планирования бюджетных показателей, урегулирования дебиторской задолженности.</t>
  </si>
  <si>
    <t>Реализация в полном объеме и в установленные сроки плана мероприятий по повышению роли имущественных налогов в формировании бюджета Ханты-Мансийского автономного округа - Югры и бюджетов муниципальных образований Ханты-Мансийского автономного округа - Югры, утвержденного распоряжением Правительства Ханты-Мансийского автономного округа - Югры, да/нет</t>
  </si>
  <si>
    <t xml:space="preserve">Прирост поступлений в бюджет города налогов на имущество, % </t>
  </si>
  <si>
    <t>1.1.</t>
  </si>
  <si>
    <t>1.2.</t>
  </si>
  <si>
    <t>1.3.</t>
  </si>
  <si>
    <t>1.4.</t>
  </si>
  <si>
    <t>1.5.</t>
  </si>
  <si>
    <t>1.6.</t>
  </si>
  <si>
    <t>1.7.</t>
  </si>
  <si>
    <t>1.12.</t>
  </si>
  <si>
    <t>1.13.</t>
  </si>
  <si>
    <t>1.14.</t>
  </si>
  <si>
    <t>Проводить адресную работу с организациями и индивидуальными предпринимателями в рамках деятельности комиссии по мобилизации дополнительных доходов в местный бюджет с целью сокращения объема задолженности по налоговым и неналоговым платежам</t>
  </si>
  <si>
    <t>Обеспечить взаимодействие и  координацию деятельности Администрации города и федеральных фискальных, правоохранительных и контролирующих органов по выявлению скрытых форм оплаты труда, ликвидации задолженности 
по заработной плате в городе</t>
  </si>
  <si>
    <t>Направлять информацию в ИФНС России по городу Сургуту в целях осуществления налогового контроля по постановке на налоговый учёт организаций в местах их фактического нахождения и осуществления предпринимательской деятельности:</t>
  </si>
  <si>
    <t>Отношение количества контрактов и договоров аренды/купли-продажи земельных участков и муниципального имущества, в отношении которых направлена информация в ИФНС России по г. Сургуту, к общему количеству контрактов и договоров аренды/купли-продажи земельных участков и муниципального имущества, заключенных с иногородними поставщиками (исполнителями, подрядчиками) и арендаторами/покупателями земельных участков и муниципального имущества, %</t>
  </si>
  <si>
    <t>рабочая группа
 по снижению неформальной занятости,  ликвидации задолженности 
по заработной плате, обеспечению соблюдения трудовых прав работников предпенсионного возраста в городе Сургуте</t>
  </si>
  <si>
    <t>Наличие  в рабочей группе по снижению неформальной занятости,   ликвидации задолженности по заработной плате, обеспечению соблюдения трудовых прав работников предпенсионного возраста в городе Сургуте представителей федеральных фискальных, правоохранительных и контролирующих органов, да/нет</t>
  </si>
  <si>
    <t>1.8.</t>
  </si>
  <si>
    <t xml:space="preserve">Реализация в полном объеме и в установленные сроки плана мероприятий, направленных на снижение дебиторской задолженности по доходам бюджета города, утвержденного распоряжением Администрации города от 08.07.2013 № 2357, да/нет
</t>
  </si>
  <si>
    <t xml:space="preserve">да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</si>
  <si>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Доля просроченной дебиторской задолженности по доходам,  в отношении которой проведены мероприятия по ее взысканию, в общем объеме просроченной дебиторской задолженности, %</t>
  </si>
  <si>
    <t>главный администратор доходов бюджета - Администрация города</t>
  </si>
  <si>
    <t>1.9.</t>
  </si>
  <si>
    <t>1.10.</t>
  </si>
  <si>
    <t>Проводить мероприятия, направленные на повышение роли имущественных налогов (земельного налога и налога на имущество физических лиц) в формировании бюджета города</t>
  </si>
  <si>
    <t>1.15.</t>
  </si>
  <si>
    <t>1.16.</t>
  </si>
  <si>
    <t>главный администратор доходов бюджета -                                                                                                                                                                                                                          Администрация города</t>
  </si>
  <si>
    <t>Проводить мероприятия, направленные на снижение дебиторской задолженности по доходам бюджета городского округа город Сургут</t>
  </si>
  <si>
    <t>Прирост поступлений в бюджет города сумм арендной платы по сдаваемому в аренду муниципальному имуществу, полученных в результате перерасчета (с учетом применения индекса потребительских цен) арендной платы за муниципальное имущество по договорам, заключенным до 01.01.2019 года в соответствии с решением Думы города от 26.12.2012 № 281-V ДГ «Об утверждении методики расчета арендной платы за пользование муниципальным имуществом, расположенным на территории города», %</t>
  </si>
  <si>
    <t xml:space="preserve">департамент финансов, департамент архитектуры и градостроительства, комитет по земельным отношениям, контрольное управление, рабочая группа по обследованию зданий (строений, сооружений) 
и помещений для определения вида их фактического использования для целей налогообложения 
</t>
  </si>
  <si>
    <t>Организовать информационную кампанию среди налогоплательщиков:
- о необходимости, порядке и сроках уплаты имущественных налогов (транспортного, земельного налогов и налога на имущество физических лиц), налога на доходы физических лиц;
- об изменениях, внесенных в решения Думы города о местных налогах;
- об объектах недвижимости, включенных в Перечень объектов недвижимого имущества, признаваемого объектом налогообложения, в отношении которых налоговая база определяется как кадастровая стоимость, на очередной год</t>
  </si>
  <si>
    <t>проект решения Думы города «О внесении изменений в решение Думы города от 21.02.2018 № 233-VI ДГ «Об утверждении методики расчета арендной платы за пользование муниципальным имуществом, расположенным на территории города»</t>
  </si>
  <si>
    <t>Наличие прироста поступлений в бюджет города сумм арендной платы по сдаваемому в аренду муниципальному имуществу, полученных в результате актуализации базовых ставок арендной платы по договорам, заключенным с 01.01.2019 года в соответствии с решением Думы города от 21.02.2018 № 233-VI ДГ «Об утверждении методики расчета арендной платы за пользование муниципальным имуществом, расположенным на территории города», да/нет</t>
  </si>
  <si>
    <t>Обеспечить привлечение в бюджет города средств от оказания платных услуг по строительному контролю во исполнение постановления Председателя Думы города Сургута от 31.10.2017 № 35 "О поручении постоянного комитета Думы города по бюджета, налогам, финансам и имуществу"</t>
  </si>
  <si>
    <t>Обеспечить перерасчет (актуализацию) базовых ставок по сдаваемому в аренду муниципальному имуществу</t>
  </si>
  <si>
    <t>департамент финансов,
департамент городского хозяйства, управление документационного и информационного обеспечения, МКУ "Наш город"</t>
  </si>
  <si>
    <t>Отношение количества иногородних организаций, подавших заявки на подбор кадров в Бюджетное учреждение ХМАО – Югры «Сургутский центр занятости населения», в отношении которых направлена информация в ИФНС России по г. Сургуту, к общему количеству иногородних организаций, подавших заявки на подбор кадров в Бюджетное учреждение ХМАО – Югры «Сургутский центр занятости населения», %</t>
  </si>
  <si>
    <t>Отношение количества заключенных муниципальных контрактов с иногородними поставщиками (исполнителями, подрядчиками), в отношении которых направлена информация в ИФНС России по г. Сургуту, к общему количеству заключенных муниципальных контрактов с иногородними поставщиками (исполнителями, подрядчиками), %</t>
  </si>
  <si>
    <t xml:space="preserve"> - об иногородних арендаторах/покупателях, заключивших договоры аренды земельных участков и договоры аренды муниципального имущества / выкупивших земельные участки 
на территории города   </t>
  </si>
  <si>
    <t>не менее 11</t>
  </si>
  <si>
    <t>Осуществлять контроль за исполнением поставщиками (подрядчиками, исполнителями) обязательств, предусмотренных муниципальными контрактами.</t>
  </si>
  <si>
    <t>Обеспечить предъявление требований о выплате  неустойки (штрафа, пени) за неисполнение или ненадлежащее исполнение поставщиками (подрядчиками, исполнителями) обязательств, предусмотренных муниципальными контрактами, да/нет</t>
  </si>
  <si>
    <t>Прирост поступлений в бюджет города сумм арендной платы за пользование муниципальными жилыми помещениями на условиях коммерческого найма, %</t>
  </si>
  <si>
    <t>информационные сообщения</t>
  </si>
  <si>
    <t>1.11.</t>
  </si>
  <si>
    <t>Проводить мероприятия, направленные на выявление пользователей, использующих земельные участки и муниципальное имущество (в том числе для установки и эксплуатации рекламных конструкций) при отсутствии  правовых оснований, и взыскание оплаты за такое пользование</t>
  </si>
  <si>
    <t xml:space="preserve">контрольное управление,
комитет по земельным отношениям, комитет по управлению имуществом, управление бюджетного учета и отчетности, департамент архитектуры и градостроительства </t>
  </si>
  <si>
    <t>протоколы заседаний рабочей группы по снижению неформальной занятости,  ликвидации задолженности 
по заработной плате, обеспечению соблюдения трудовых прав работников предпенсионного возраста в городе Сургуте</t>
  </si>
  <si>
    <t xml:space="preserve">Проведение соответствующей рабочей группой обследований зданий, строений, сооружений и помещений для определения вида их фактического использования для целей налогообложения в порядке и сроках, установленных постановлением Правительства Ханты-Мансийского автономного округа – Югры, да/нет </t>
  </si>
  <si>
    <t>Обеспечить увеличение размера платы за пользование жилым помещением (платы за наём) для нанимателей жилых помещений  муниципального жилищного фонда в соответствии с нормами, предусмотренными Положением о порядке расчета размера платы за пользование жилыми помещениями муниципального жилищного фонда</t>
  </si>
  <si>
    <t>Отношение суммы оплаченных требований к общей сумме, предъявленной к оплате, %</t>
  </si>
  <si>
    <t>2</t>
  </si>
  <si>
    <t xml:space="preserve">Осуществлять мероприятия по оптимизации  расходов на содержание муниципальных учреждений за счет средств местного бюджета путем оптимизации бюджетной сети </t>
  </si>
  <si>
    <t>Осуществлять мероприятия по недопущению возникновения гарантийных случаев по предоставленным муниципальным гарантиям</t>
  </si>
  <si>
    <t>2.4.</t>
  </si>
  <si>
    <t xml:space="preserve">Осуществлять мероприятия по повышению операционной эффективности управления остатками средств на едином счете бюджета города за счет снижения уровня остатков на лицевых счетах бюджетных и автономных учреждений, достигаемого путем предоставления в течение текущего  финансового года муниципальным бюджетным и автономным учреждениям субсидии на финансовое обеспечение выполнения муниципального задания на оказание муниципальных услуг (выполнение работ) с учетом фактической потребности </t>
  </si>
  <si>
    <t>главные распорядители бюджетных средств</t>
  </si>
  <si>
    <t>Снижение расходов на обслуживание муниципального долга за счет привлечения кредитных средств в конце финансового года, да/нет</t>
  </si>
  <si>
    <t>Постановление Администрации города от 12.10.2018  № 7743  «Об основных направлениях бюджетной и налоговой политики городского округа город Сургут на 2019 год и плановый период 2020 – 2021 годов»
Постановление Администрации города от 04.10.2016 № 7339 «Об утверждении порядка формирования муниципального задания на оказание муниципальных услуг (выполнение работ) муниципальными учреждениями и финансового обеспечения выполнения муниципального задания»</t>
  </si>
  <si>
    <t>проект решения Думы города «О внесении изменений в решение Думы города о бюджете города»</t>
  </si>
  <si>
    <t>Осуществлять мероприятия по оптимизации расходных обязательств по предоставлению дополнительных мер социальной поддержки:</t>
  </si>
  <si>
    <t xml:space="preserve">в части изменений условий действующего коллективного договора и  исключения из состава расходов местного бюджета  обязательств работодателя по отчислению в профсоюзную организацию средств на развитие культурно-массовой и физкультурно-оздоровительной деятельности  в отношении работников, исполняющих отдельные государственные полномочия за счет средств бюджета автономного округа. </t>
  </si>
  <si>
    <t>решение Думы города</t>
  </si>
  <si>
    <t>Снижение расходов на  отчисления в профсоюзную организацию средств на развитие культурно-массовой и физкультурно-оздоровительной деятельности, да/ нет</t>
  </si>
  <si>
    <t>распоряжение Администрации города о решениях годового общего собрания акционеров акционерного общества</t>
  </si>
  <si>
    <t>Процент исполнения налогов на совокупный доход (отношение фактических поступлений к первоначальным плановым показателям), %</t>
  </si>
  <si>
    <t>Осуществлять мероприятия по инвентаризации расходных полномочий  муниципального образования в целях сокращения неэффективных расходов средств местного бюджета, консолидация дополнительных ресурсов на реализацию мероприятий, направленных на достижение целевых показателей национальных целей развития</t>
  </si>
  <si>
    <t>2.1.1.</t>
  </si>
  <si>
    <t>2.1.2.</t>
  </si>
  <si>
    <t>2.5.</t>
  </si>
  <si>
    <t>Осуществлять мероприятия по повышению энергетической эффективности в муниципальном секторе</t>
  </si>
  <si>
    <t>комитет культуры и туризма</t>
  </si>
  <si>
    <t>Количество заключенных муниципальными учреждениями энергосервисных контрактов, ед.</t>
  </si>
  <si>
    <t>управление бюджетного учета и отчетности</t>
  </si>
  <si>
    <t xml:space="preserve">письма в ИФНС России по городу Сургуту о направлении соответствующей информации </t>
  </si>
  <si>
    <t>2019 ‒ 2020 годы</t>
  </si>
  <si>
    <t>2019 ‒ 2021 годы</t>
  </si>
  <si>
    <t>Доля взысканной дебиторской задолженности в общем объеме дебиторской задолженности, прогнозируемой в бюджете города на 2019 ‒ 2021 годы, %</t>
  </si>
  <si>
    <t>Полученный эффект от реализации мероприятий на отчетную дату, 
тыс. руб.</t>
  </si>
  <si>
    <t>Значение целевого показателя (план)</t>
  </si>
  <si>
    <t>Обоснование исполнения мероприятия</t>
  </si>
  <si>
    <t xml:space="preserve">Информация об исполнении плана мероприятий по мобилизации доходов, оптимизации расходов и муниципального долга бюджета городского округа город Сургут за 1 квартал 2019 года </t>
  </si>
  <si>
    <t>Бюджетный эффект от реализации мероприятий, 
(план) тыс. рублей</t>
  </si>
  <si>
    <t>Показатель будет оценен по итогам года</t>
  </si>
  <si>
    <t>Обеспечить нахождение муниципального долга на безопасном уровне при формировании и исполнении бюджета города</t>
  </si>
  <si>
    <t>Значение целевого показателя на отчетную дату</t>
  </si>
  <si>
    <t>В 1 квартале  2019 года проведено 1 заседание комиссии: приглашены 22 налогоплательщика, имеющих задолженность по налогам и сборам; объем погашенной задолженности на отчетную дату составил 393,3 тыс. рублей.</t>
  </si>
  <si>
    <t>Работа с главными администраторами доходов бюджета в рамках деятельности комиссии по мобилизации дополнительных доходов в местный бюджет с целью обеспечения поступлений доходов в бюджет города в запланированном объёме,   качественного планирования бюджетных показателей, урегулирования дебиторской задолженности планируется в следующих отчетных периодах.</t>
  </si>
  <si>
    <t>По итогам заседания комиссии по мобилизации дополнительных доходов в местный бюджет, проведенного в 1 квартале 2019 года, соответствующим ответственным исполнителям поручено продолжить  реализацию плана мероприятий по повышению роли имущественных налогов в соответствии с распоряжением Правительства ХМАО – Югры от 16.02.18 № 70-рп и протоколом рабочей встречи от 28.04.2018 №1. Информации о ходе исполнения плана будет сформирована ответственными исполнителями по итогам полугодия и года согласно распоряжению № 70-рп.</t>
  </si>
  <si>
    <t>Организация информационной кампании среди налогоплательщиков запланирована на III-IV квартал текущего года.</t>
  </si>
  <si>
    <t>В 1 квартале 2019 продолжена работа рабочей группы по снижению неформальной занятости, ликвидации задолженности по заработной плате, обеспечению соблюдения трудовых прав работников предпенсионного возраста. В состав рабочей группы под председательством заместителя Главы города входят представители Администрации города, Фонда социального страхования, Государственной инспекции труда, Пенсионного фонда, Прокуратуры, Федеральной налоговой службы, Службы судебных приставов, УМВД.
Проведено 1 заседание рабочей группы. По результатам работы в Дептруда и занятости населения Югры направлены 3 мониторинга снижения неформальной занятости населения; легализована трудовая деятельность 61 человека.</t>
  </si>
  <si>
    <t>В  инспекцию ФНС России по г. Сургуту ответственными исполнителями в 1 квартале направлена информация:
- по 175 заключённым муниципальным контрактам с иногородними поставщиками;
- по 13 иногородним работодателям, подавшим заявки о потребности в 11 работниках;
- в отношении 1 иногороднего арендатора земельного участка.</t>
  </si>
  <si>
    <t>С целью проведения обследования зданий, строений, сооружений и помещений для определения вида их фактического использования для целей налогообложения, распоряжением Администрации города от 18.08.2017 № 1404 создана рабочая группа. По обращению Департамента финансов ХМАО-Югры членами рабочей группы в течение 1 квартала 2019 года проведено 2 обследования фактического использования объектов недвижимости.</t>
  </si>
  <si>
    <t>Проводить мероприятия, направленные:
- на формирование положительного общественного мнения о малом и среднем предпринимательстве, в целях стимулирования граждан к осуществлению такой деятельности;
- на совершенствование механизмов поддержки предпринимательства в целях поступления в запланированных объемах налогов на совокупный доход.
Проводить анализ  эффективности  осуществляемых мер поддержки стимулирования субъектов малого бизнеса.</t>
  </si>
  <si>
    <t xml:space="preserve">Ответственным исполнителем в рамках реализации подпрограммы «Развитие малого и среднего предпринимательства» муниципальной программы «Создание условий для развития муниципальной политики в отдельных секторах экономики города Сургута на 2016 – 2030 годы»:
-  заключен муниципальный контракт на оказание услуг по организации и проведению ежегодного городского конкурса «Предприниматель года» на сумму 699 816 рублей;
- готовится на размещение муниципальный контракт на оказание услуг по организации и проведению курса «Основы ведения предпринимательской деятельности» на сумму 468 000 рублей;
- осуществляется еженедельное консультирование и информирование субъектов малого и среднего предпринимательства о формах поддержки.
</t>
  </si>
  <si>
    <t xml:space="preserve">Ответственными исполнителями в рамках реализации плана мероприятий, направленных на снижение дебиторской задолженности по доходам бюджета города, утвержденного распоряжением Администрации города от 08.07.2013 № 2357, проведены мероприятия по:
- мониторингу дебиторской задолженности по доходам бюджета города;
- претензионной работе (направлено: 301 уведомление о погашении задолженности; 24 пакета документов для подачи заявлений в суд); 
- адресной работе с должниками в рамках деятельности рабочих групп по контролю за поступлением арендных платежей (проведено 12 заседаний, рассмотрены материалы по 103 арендаторам).
Общий объем взысканной дебиторской задолженности по итогам 1 квартала 2019 года составил 22 705 тыс. рублей.                                                                                                            </t>
  </si>
  <si>
    <r>
      <t xml:space="preserve">Количество акционерных обществ, акции которых находятся в муниципальной собственности и для которых установлен норматив отчислений части прибыли в бюджет города в размере не менее 35 % </t>
    </r>
  </si>
  <si>
    <t xml:space="preserve">В течение 1 квартала 2019 года Администрацией города обеспечено привлечение средств от реализации муниципального имущества в объеме 37 999,8 тыс.руб.
</t>
  </si>
  <si>
    <t>В течение 1 квартала 2019 года соответствующими ответственными исполнителями проводились мероприятия, направленные на выявление пользователей, использующих земельные участки и муниципальное имущество при отсутствии правовых оснований. Проведено 130 обследований муниципального имущества, выявлено 59 нарушений, взыскано неосновательного обогащения в сумме 8227,80 тыс. руб.</t>
  </si>
  <si>
    <t>В течение 1 квартала 2019 года соответствующими ответственными исполнителями осуществлялся контроль за исполнением поставщиками (подрядчиками, исполнителями) обязательств, предусмотренных муниципальными контрактами. Предъявлено и исполнено 13 требований о выплате неустойки (штрафа, пени) за неисполнение или ненадлежащее исполнение обязательств на общую сумму 367,9 тыс. рублей.</t>
  </si>
  <si>
    <t>Реализация мероприятия по обеспечению привлечения средств в бюджет города от оказания платных услуг по строительному контролю планируется по факту заключения договора во 2 квартале 2019 года.</t>
  </si>
  <si>
    <t>Показатель оценивается по итогам года</t>
  </si>
  <si>
    <t>Отношение объема расходов на обслуживание муниципального долга к общему объему расходов бюджета города без учета расходов, осуществляемых за счет субвенций, %</t>
  </si>
  <si>
    <t>Дивиденды от чистой прибыли выплачиваются по результатам принятых решений на собраниях акционеров (ожидаются в следующих отчетных периодах).</t>
  </si>
  <si>
    <t>Реализация положений постановления  от 07.05.2018 № 3227 "Об утверждении положений о порядке расчета размера платы за пользование жилыми помещениями муниципального жилищного фонда" в части применения индекса потребительских цен к размеру арендной платы за пользование муниципальными жилыми помещениями на условиях коммерческого найма, обеспечила в 1 квартале 2019 года прирост поступлений в бюджет города сумм арендной платы в объеме 56,3 тыс.руб.</t>
  </si>
  <si>
    <r>
      <t>Решением Думы города от 28.06.2018 № 287-VI ДГ на 2019 год установлены дифференцированные нормативы отчислений части прибыли муниципальных унитарных предприятий, остающейся после уплаты налогов и иных обязательных платежей, исходя из их финансово-хозяйственной деятельности.
В 1 квартале 2019 года поступили средства от СГМУП "Комбинат школьного питани" (от остальных СГМУП поступления ожидаются во 2 квартале).</t>
    </r>
    <r>
      <rPr>
        <sz val="14"/>
        <color indexed="10"/>
        <rFont val="Times New Roman"/>
        <family val="1"/>
      </rPr>
      <t xml:space="preserve"> </t>
    </r>
  </si>
  <si>
    <t>В соответствии с распоряжением Администрации города от 12.10.2018 №1791 реорганизовать образовательные учреждения планируется до 01.04.19. Бюджетный эффект от реализации мероприятия будет получен во втором квартале текущего года.</t>
  </si>
  <si>
    <t>Муниципальным автономным учреждением "Сургутская филармония" заключены 2 энергосервисных договора.</t>
  </si>
  <si>
    <t xml:space="preserve">В соответствии с решением Думы города от 26.12.2012 № 281-V ДГ «Об утверждении методики расчета арендной платы за пользование муниципальным имуществом, расположенным на территории города» предусмотрено ежегодное применение индекса потребительских цен  к размеру базовых ставок арендной платы.
В соответствии с решением Думы города Сургута от 15.02.2018 № 233-VI ДГ "О Методике арендной платы за пользование муниципальным имуществом, расположенным на территории города" (новая методика) предусмотрена ежегодная актуализация базовых ставок арендной платы.  
Реализация положений данных методик обеспечила в 1 квартале 2019 года прирост поступлений арендной платы в бюджет города в объеме 627,2 тыс рублей.
</t>
  </si>
  <si>
    <t>Экономия направлена на введение новых (увеличение действующих) расходных обязательств согласно решениям Бюджетной комисси при Главе города в соответствии с решениями Думы города о бюджете города от 12.02.2019 № 392-VI ДГ, 02.04.2019 417-VI ДГ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</si>
</sst>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.4"/>
      <color indexed="56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20"/>
      <color theme="1"/>
      <name val="Times New Roman"/>
      <family val="1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48" fillId="32" borderId="0" xfId="0" applyFont="1" applyFill="1" applyAlignment="1">
      <alignment horizontal="center" wrapText="1"/>
    </xf>
    <xf numFmtId="0" fontId="48" fillId="32" borderId="0" xfId="0" applyFont="1" applyFill="1" applyAlignment="1">
      <alignment wrapText="1"/>
    </xf>
    <xf numFmtId="0" fontId="48" fillId="32" borderId="0" xfId="0" applyFont="1" applyFill="1" applyAlignment="1">
      <alignment horizontal="justify" wrapText="1"/>
    </xf>
    <xf numFmtId="0" fontId="48" fillId="32" borderId="0" xfId="0" applyFont="1" applyFill="1" applyAlignment="1">
      <alignment horizontal="center" vertical="top" wrapText="1"/>
    </xf>
    <xf numFmtId="0" fontId="49" fillId="32" borderId="0" xfId="0" applyFont="1" applyFill="1" applyAlignment="1">
      <alignment wrapText="1"/>
    </xf>
    <xf numFmtId="0" fontId="49" fillId="32" borderId="0" xfId="0" applyFont="1" applyFill="1" applyAlignment="1">
      <alignment horizontal="justify" wrapText="1"/>
    </xf>
    <xf numFmtId="0" fontId="49" fillId="32" borderId="0" xfId="0" applyFont="1" applyFill="1" applyAlignment="1">
      <alignment horizontal="center" vertical="top" wrapText="1"/>
    </xf>
    <xf numFmtId="0" fontId="50" fillId="32" borderId="0" xfId="0" applyFont="1" applyFill="1" applyAlignment="1">
      <alignment wrapText="1"/>
    </xf>
    <xf numFmtId="49" fontId="3" fillId="32" borderId="10" xfId="0" applyNumberFormat="1" applyFont="1" applyFill="1" applyBorder="1" applyAlignment="1">
      <alignment horizontal="center" vertical="top" wrapText="1"/>
    </xf>
    <xf numFmtId="0" fontId="3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top" wrapText="1"/>
    </xf>
    <xf numFmtId="0" fontId="3" fillId="32" borderId="11" xfId="0" applyNumberFormat="1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172" fontId="3" fillId="32" borderId="1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9" fontId="48" fillId="32" borderId="0" xfId="0" applyNumberFormat="1" applyFont="1" applyFill="1" applyAlignment="1">
      <alignment horizontal="justify" vertical="top" wrapText="1"/>
    </xf>
    <xf numFmtId="0" fontId="3" fillId="32" borderId="13" xfId="0" applyFont="1" applyFill="1" applyBorder="1" applyAlignment="1">
      <alignment horizontal="center" vertical="top" wrapText="1"/>
    </xf>
    <xf numFmtId="0" fontId="49" fillId="32" borderId="10" xfId="0" applyFont="1" applyFill="1" applyBorder="1" applyAlignment="1">
      <alignment horizontal="justify" vertical="top" wrapText="1"/>
    </xf>
    <xf numFmtId="4" fontId="3" fillId="32" borderId="13" xfId="0" applyNumberFormat="1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top" wrapText="1"/>
    </xf>
    <xf numFmtId="4" fontId="3" fillId="32" borderId="14" xfId="0" applyNumberFormat="1" applyFont="1" applyFill="1" applyBorder="1" applyAlignment="1">
      <alignment horizontal="center" vertical="top" wrapText="1"/>
    </xf>
    <xf numFmtId="0" fontId="3" fillId="32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center" vertical="top" wrapText="1"/>
    </xf>
    <xf numFmtId="1" fontId="49" fillId="32" borderId="10" xfId="0" applyNumberFormat="1" applyFont="1" applyFill="1" applyBorder="1" applyAlignment="1">
      <alignment horizontal="center" vertical="top" wrapText="1"/>
    </xf>
    <xf numFmtId="0" fontId="49" fillId="32" borderId="10" xfId="0" applyFont="1" applyFill="1" applyBorder="1" applyAlignment="1">
      <alignment horizontal="center" vertical="top"/>
    </xf>
    <xf numFmtId="0" fontId="49" fillId="0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left" vertical="top" wrapText="1"/>
    </xf>
    <xf numFmtId="0" fontId="3" fillId="32" borderId="0" xfId="0" applyFont="1" applyFill="1" applyAlignment="1">
      <alignment wrapText="1"/>
    </xf>
    <xf numFmtId="49" fontId="49" fillId="0" borderId="15" xfId="0" applyNumberFormat="1" applyFont="1" applyFill="1" applyBorder="1" applyAlignment="1">
      <alignment horizontal="center" vertical="top" wrapText="1"/>
    </xf>
    <xf numFmtId="0" fontId="49" fillId="32" borderId="10" xfId="0" applyFont="1" applyFill="1" applyBorder="1" applyAlignment="1">
      <alignment horizontal="left" vertical="top" wrapText="1"/>
    </xf>
    <xf numFmtId="16" fontId="49" fillId="32" borderId="10" xfId="0" applyNumberFormat="1" applyFont="1" applyFill="1" applyBorder="1" applyAlignment="1">
      <alignment horizontal="center" vertical="top" wrapText="1"/>
    </xf>
    <xf numFmtId="49" fontId="3" fillId="32" borderId="12" xfId="0" applyNumberFormat="1" applyFont="1" applyFill="1" applyBorder="1" applyAlignment="1">
      <alignment horizontal="center" vertical="top" wrapText="1"/>
    </xf>
    <xf numFmtId="0" fontId="49" fillId="32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top" wrapText="1"/>
    </xf>
    <xf numFmtId="49" fontId="49" fillId="32" borderId="10" xfId="0" applyNumberFormat="1" applyFont="1" applyFill="1" applyBorder="1" applyAlignment="1">
      <alignment horizontal="justify" vertical="top" wrapText="1"/>
    </xf>
    <xf numFmtId="0" fontId="49" fillId="32" borderId="10" xfId="0" applyFont="1" applyFill="1" applyBorder="1" applyAlignment="1">
      <alignment horizontal="justify" vertical="center" wrapText="1"/>
    </xf>
    <xf numFmtId="49" fontId="3" fillId="32" borderId="10" xfId="0" applyNumberFormat="1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justify" vertical="top" wrapText="1"/>
    </xf>
    <xf numFmtId="172" fontId="49" fillId="32" borderId="16" xfId="0" applyNumberFormat="1" applyFont="1" applyFill="1" applyBorder="1" applyAlignment="1">
      <alignment horizontal="center" vertical="top" wrapText="1"/>
    </xf>
    <xf numFmtId="172" fontId="3" fillId="0" borderId="13" xfId="0" applyNumberFormat="1" applyFont="1" applyFill="1" applyBorder="1" applyAlignment="1">
      <alignment horizontal="center" vertical="top" wrapText="1"/>
    </xf>
    <xf numFmtId="172" fontId="3" fillId="32" borderId="13" xfId="0" applyNumberFormat="1" applyFont="1" applyFill="1" applyBorder="1" applyAlignment="1">
      <alignment horizontal="center" vertical="top" wrapText="1"/>
    </xf>
    <xf numFmtId="49" fontId="49" fillId="32" borderId="12" xfId="0" applyNumberFormat="1" applyFont="1" applyFill="1" applyBorder="1" applyAlignment="1">
      <alignment horizontal="center" vertical="top" wrapText="1"/>
    </xf>
    <xf numFmtId="172" fontId="3" fillId="32" borderId="16" xfId="0" applyNumberFormat="1" applyFont="1" applyFill="1" applyBorder="1" applyAlignment="1">
      <alignment horizontal="center" vertical="top" wrapText="1"/>
    </xf>
    <xf numFmtId="172" fontId="3" fillId="32" borderId="14" xfId="0" applyNumberFormat="1" applyFont="1" applyFill="1" applyBorder="1" applyAlignment="1">
      <alignment horizontal="center" vertical="top" wrapText="1"/>
    </xf>
    <xf numFmtId="172" fontId="3" fillId="0" borderId="12" xfId="0" applyNumberFormat="1" applyFont="1" applyFill="1" applyBorder="1" applyAlignment="1">
      <alignment horizontal="center" vertical="top" wrapText="1"/>
    </xf>
    <xf numFmtId="172" fontId="49" fillId="0" borderId="16" xfId="0" applyNumberFormat="1" applyFont="1" applyFill="1" applyBorder="1" applyAlignment="1">
      <alignment horizontal="center" vertical="top" wrapText="1"/>
    </xf>
    <xf numFmtId="172" fontId="49" fillId="0" borderId="16" xfId="0" applyNumberFormat="1" applyFont="1" applyFill="1" applyBorder="1" applyAlignment="1">
      <alignment horizontal="center" vertical="top"/>
    </xf>
    <xf numFmtId="169" fontId="3" fillId="32" borderId="16" xfId="0" applyNumberFormat="1" applyFont="1" applyFill="1" applyBorder="1" applyAlignment="1">
      <alignment horizontal="center" vertical="top" wrapText="1"/>
    </xf>
    <xf numFmtId="0" fontId="49" fillId="32" borderId="10" xfId="0" applyFont="1" applyFill="1" applyBorder="1" applyAlignment="1">
      <alignment wrapText="1"/>
    </xf>
    <xf numFmtId="0" fontId="50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32" borderId="10" xfId="0" applyFont="1" applyFill="1" applyBorder="1" applyAlignment="1">
      <alignment horizontal="justify" wrapText="1"/>
    </xf>
    <xf numFmtId="0" fontId="50" fillId="32" borderId="10" xfId="0" applyFont="1" applyFill="1" applyBorder="1" applyAlignment="1">
      <alignment horizontal="justify" wrapText="1"/>
    </xf>
    <xf numFmtId="0" fontId="48" fillId="32" borderId="10" xfId="0" applyFont="1" applyFill="1" applyBorder="1" applyAlignment="1">
      <alignment horizontal="justify" vertical="top" wrapText="1"/>
    </xf>
    <xf numFmtId="0" fontId="48" fillId="32" borderId="0" xfId="0" applyFont="1" applyFill="1" applyAlignment="1">
      <alignment horizontal="justify" vertical="top" wrapText="1"/>
    </xf>
    <xf numFmtId="0" fontId="49" fillId="0" borderId="15" xfId="0" applyFont="1" applyBorder="1" applyAlignment="1">
      <alignment horizontal="center" vertical="center" wrapText="1"/>
    </xf>
    <xf numFmtId="49" fontId="49" fillId="32" borderId="11" xfId="0" applyNumberFormat="1" applyFont="1" applyFill="1" applyBorder="1" applyAlignment="1">
      <alignment horizontal="justify" vertical="top" wrapText="1"/>
    </xf>
    <xf numFmtId="2" fontId="49" fillId="32" borderId="17" xfId="0" applyNumberFormat="1" applyFont="1" applyFill="1" applyBorder="1" applyAlignment="1">
      <alignment horizontal="justify" vertical="top" wrapText="1"/>
    </xf>
    <xf numFmtId="49" fontId="3" fillId="32" borderId="15" xfId="0" applyNumberFormat="1" applyFont="1" applyFill="1" applyBorder="1" applyAlignment="1">
      <alignment horizontal="justify" vertical="top" wrapText="1"/>
    </xf>
    <xf numFmtId="2" fontId="3" fillId="32" borderId="10" xfId="0" applyNumberFormat="1" applyFont="1" applyFill="1" applyBorder="1" applyAlignment="1">
      <alignment horizontal="justify" vertical="top" wrapText="1"/>
    </xf>
    <xf numFmtId="2" fontId="49" fillId="32" borderId="10" xfId="0" applyNumberFormat="1" applyFont="1" applyFill="1" applyBorder="1" applyAlignment="1">
      <alignment horizontal="justify" vertical="top" wrapText="1"/>
    </xf>
    <xf numFmtId="2" fontId="3" fillId="0" borderId="10" xfId="0" applyNumberFormat="1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3" fillId="32" borderId="18" xfId="0" applyFont="1" applyFill="1" applyBorder="1" applyAlignment="1">
      <alignment horizontal="justify" vertical="top" wrapText="1"/>
    </xf>
    <xf numFmtId="0" fontId="3" fillId="32" borderId="15" xfId="0" applyFont="1" applyFill="1" applyBorder="1" applyAlignment="1">
      <alignment horizontal="justify" vertical="top" wrapText="1"/>
    </xf>
    <xf numFmtId="0" fontId="3" fillId="32" borderId="13" xfId="0" applyFont="1" applyFill="1" applyBorder="1" applyAlignment="1">
      <alignment horizontal="justify" vertical="top" wrapText="1"/>
    </xf>
    <xf numFmtId="0" fontId="3" fillId="32" borderId="14" xfId="0" applyFont="1" applyFill="1" applyBorder="1" applyAlignment="1">
      <alignment horizontal="justify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2" borderId="11" xfId="0" applyFont="1" applyFill="1" applyBorder="1" applyAlignment="1">
      <alignment horizontal="justify" vertical="top" wrapText="1"/>
    </xf>
    <xf numFmtId="0" fontId="3" fillId="32" borderId="11" xfId="0" applyFont="1" applyFill="1" applyBorder="1" applyAlignment="1">
      <alignment horizontal="center" vertical="top" wrapText="1"/>
    </xf>
    <xf numFmtId="0" fontId="49" fillId="32" borderId="11" xfId="0" applyFont="1" applyFill="1" applyBorder="1" applyAlignment="1">
      <alignment horizontal="center" vertical="top" wrapText="1"/>
    </xf>
    <xf numFmtId="0" fontId="49" fillId="32" borderId="18" xfId="0" applyFont="1" applyFill="1" applyBorder="1" applyAlignment="1">
      <alignment horizontal="center" vertical="top" wrapText="1"/>
    </xf>
    <xf numFmtId="0" fontId="49" fillId="32" borderId="15" xfId="0" applyFont="1" applyFill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49" fillId="32" borderId="10" xfId="0" applyFont="1" applyFill="1" applyBorder="1" applyAlignment="1">
      <alignment horizontal="center" vertical="top" wrapText="1"/>
    </xf>
    <xf numFmtId="0" fontId="49" fillId="32" borderId="11" xfId="0" applyFont="1" applyFill="1" applyBorder="1" applyAlignment="1">
      <alignment horizontal="justify" vertical="top" wrapText="1"/>
    </xf>
    <xf numFmtId="0" fontId="49" fillId="32" borderId="18" xfId="0" applyFont="1" applyFill="1" applyBorder="1" applyAlignment="1">
      <alignment horizontal="justify" vertical="top" wrapText="1"/>
    </xf>
    <xf numFmtId="0" fontId="49" fillId="32" borderId="15" xfId="0" applyFont="1" applyFill="1" applyBorder="1" applyAlignment="1">
      <alignment horizontal="justify" vertical="top" wrapText="1"/>
    </xf>
    <xf numFmtId="0" fontId="49" fillId="32" borderId="10" xfId="0" applyFont="1" applyFill="1" applyBorder="1" applyAlignment="1">
      <alignment horizontal="left" vertical="center" wrapText="1"/>
    </xf>
    <xf numFmtId="49" fontId="49" fillId="32" borderId="11" xfId="0" applyNumberFormat="1" applyFont="1" applyFill="1" applyBorder="1" applyAlignment="1">
      <alignment horizontal="center" vertical="top" wrapText="1"/>
    </xf>
    <xf numFmtId="49" fontId="49" fillId="32" borderId="18" xfId="0" applyNumberFormat="1" applyFont="1" applyFill="1" applyBorder="1" applyAlignment="1">
      <alignment horizontal="center" vertical="top" wrapText="1"/>
    </xf>
    <xf numFmtId="49" fontId="49" fillId="32" borderId="15" xfId="0" applyNumberFormat="1" applyFont="1" applyFill="1" applyBorder="1" applyAlignment="1">
      <alignment horizontal="center" vertical="top" wrapText="1"/>
    </xf>
    <xf numFmtId="49" fontId="49" fillId="32" borderId="10" xfId="0" applyNumberFormat="1" applyFont="1" applyFill="1" applyBorder="1" applyAlignment="1">
      <alignment horizontal="center" vertical="top" wrapText="1"/>
    </xf>
    <xf numFmtId="2" fontId="3" fillId="32" borderId="11" xfId="0" applyNumberFormat="1" applyFont="1" applyFill="1" applyBorder="1" applyAlignment="1">
      <alignment horizontal="justify" vertical="top" wrapText="1"/>
    </xf>
    <xf numFmtId="49" fontId="3" fillId="32" borderId="11" xfId="0" applyNumberFormat="1" applyFont="1" applyFill="1" applyBorder="1" applyAlignment="1">
      <alignment horizontal="justify" vertical="top" wrapText="1"/>
    </xf>
    <xf numFmtId="49" fontId="3" fillId="32" borderId="18" xfId="0" applyNumberFormat="1" applyFont="1" applyFill="1" applyBorder="1" applyAlignment="1">
      <alignment horizontal="justify" vertical="top" wrapText="1"/>
    </xf>
    <xf numFmtId="172" fontId="3" fillId="32" borderId="10" xfId="0" applyNumberFormat="1" applyFont="1" applyFill="1" applyBorder="1" applyAlignment="1">
      <alignment horizontal="center" vertical="top" wrapText="1"/>
    </xf>
    <xf numFmtId="0" fontId="49" fillId="32" borderId="0" xfId="0" applyFont="1" applyFill="1" applyAlignment="1">
      <alignment horizontal="justify" vertical="top" wrapText="1"/>
    </xf>
    <xf numFmtId="0" fontId="49" fillId="32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9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172" fontId="3" fillId="32" borderId="11" xfId="0" applyNumberFormat="1" applyFont="1" applyFill="1" applyBorder="1" applyAlignment="1">
      <alignment horizontal="center" vertical="top" wrapText="1"/>
    </xf>
    <xf numFmtId="172" fontId="26" fillId="32" borderId="18" xfId="0" applyNumberFormat="1" applyFont="1" applyFill="1" applyBorder="1" applyAlignment="1">
      <alignment horizontal="center" vertical="top" wrapText="1"/>
    </xf>
    <xf numFmtId="172" fontId="26" fillId="32" borderId="15" xfId="0" applyNumberFormat="1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justify" vertical="top" wrapText="1"/>
    </xf>
    <xf numFmtId="0" fontId="26" fillId="0" borderId="18" xfId="0" applyFont="1" applyBorder="1" applyAlignment="1">
      <alignment horizontal="justify" vertical="top" wrapText="1"/>
    </xf>
    <xf numFmtId="0" fontId="26" fillId="0" borderId="15" xfId="0" applyFont="1" applyBorder="1" applyAlignment="1">
      <alignment horizontal="justify" vertical="top" wrapText="1"/>
    </xf>
    <xf numFmtId="172" fontId="26" fillId="0" borderId="15" xfId="0" applyNumberFormat="1" applyFont="1" applyBorder="1" applyAlignment="1">
      <alignment horizontal="center" vertical="top" wrapText="1"/>
    </xf>
    <xf numFmtId="0" fontId="27" fillId="32" borderId="15" xfId="0" applyFont="1" applyFill="1" applyBorder="1" applyAlignment="1">
      <alignment horizontal="justify" vertical="top" wrapText="1"/>
    </xf>
    <xf numFmtId="0" fontId="52" fillId="32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top"/>
    </xf>
    <xf numFmtId="0" fontId="51" fillId="0" borderId="18" xfId="0" applyFont="1" applyBorder="1" applyAlignment="1">
      <alignment horizontal="center" vertical="top"/>
    </xf>
    <xf numFmtId="0" fontId="51" fillId="0" borderId="15" xfId="0" applyFont="1" applyBorder="1" applyAlignment="1">
      <alignment horizontal="center" vertical="top"/>
    </xf>
    <xf numFmtId="0" fontId="3" fillId="32" borderId="11" xfId="0" applyFont="1" applyFill="1" applyBorder="1" applyAlignment="1">
      <alignment horizontal="center" vertical="top" wrapText="1"/>
    </xf>
    <xf numFmtId="0" fontId="51" fillId="0" borderId="18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49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justify" wrapText="1"/>
    </xf>
    <xf numFmtId="0" fontId="51" fillId="0" borderId="18" xfId="0" applyFont="1" applyBorder="1" applyAlignment="1">
      <alignment horizontal="justify" wrapText="1"/>
    </xf>
    <xf numFmtId="0" fontId="49" fillId="32" borderId="18" xfId="0" applyFont="1" applyFill="1" applyBorder="1" applyAlignment="1">
      <alignment horizontal="center" vertical="top" wrapText="1"/>
    </xf>
    <xf numFmtId="0" fontId="49" fillId="32" borderId="15" xfId="0" applyFont="1" applyFill="1" applyBorder="1" applyAlignment="1">
      <alignment horizontal="center" vertical="top" wrapText="1"/>
    </xf>
    <xf numFmtId="0" fontId="49" fillId="32" borderId="10" xfId="0" applyFont="1" applyFill="1" applyBorder="1" applyAlignment="1">
      <alignment horizontal="left" vertical="center" wrapText="1"/>
    </xf>
    <xf numFmtId="0" fontId="49" fillId="32" borderId="16" xfId="0" applyFont="1" applyFill="1" applyBorder="1" applyAlignment="1">
      <alignment horizontal="left" vertical="center" wrapText="1"/>
    </xf>
    <xf numFmtId="49" fontId="49" fillId="32" borderId="11" xfId="0" applyNumberFormat="1" applyFont="1" applyFill="1" applyBorder="1" applyAlignment="1">
      <alignment horizontal="center" vertical="top" wrapText="1"/>
    </xf>
    <xf numFmtId="49" fontId="49" fillId="32" borderId="18" xfId="0" applyNumberFormat="1" applyFont="1" applyFill="1" applyBorder="1" applyAlignment="1">
      <alignment horizontal="center" vertical="top" wrapText="1"/>
    </xf>
    <xf numFmtId="49" fontId="49" fillId="32" borderId="15" xfId="0" applyNumberFormat="1" applyFont="1" applyFill="1" applyBorder="1" applyAlignment="1">
      <alignment horizontal="center" vertical="top" wrapText="1"/>
    </xf>
    <xf numFmtId="172" fontId="49" fillId="0" borderId="13" xfId="0" applyNumberFormat="1" applyFont="1" applyFill="1" applyBorder="1" applyAlignment="1">
      <alignment horizontal="center" vertical="top" wrapText="1"/>
    </xf>
    <xf numFmtId="172" fontId="49" fillId="0" borderId="14" xfId="0" applyNumberFormat="1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49" fillId="32" borderId="10" xfId="0" applyFont="1" applyFill="1" applyBorder="1" applyAlignment="1">
      <alignment horizontal="center" vertical="top" wrapText="1"/>
    </xf>
    <xf numFmtId="0" fontId="49" fillId="32" borderId="11" xfId="0" applyFont="1" applyFill="1" applyBorder="1" applyAlignment="1">
      <alignment horizontal="justify" vertical="top" wrapText="1"/>
    </xf>
    <xf numFmtId="0" fontId="49" fillId="32" borderId="18" xfId="0" applyFont="1" applyFill="1" applyBorder="1" applyAlignment="1">
      <alignment horizontal="justify" vertical="top" wrapText="1"/>
    </xf>
    <xf numFmtId="0" fontId="49" fillId="32" borderId="15" xfId="0" applyFont="1" applyFill="1" applyBorder="1" applyAlignment="1">
      <alignment horizontal="justify" vertical="top" wrapText="1"/>
    </xf>
    <xf numFmtId="0" fontId="3" fillId="32" borderId="18" xfId="0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top" wrapText="1"/>
    </xf>
    <xf numFmtId="0" fontId="49" fillId="0" borderId="18" xfId="0" applyFont="1" applyFill="1" applyBorder="1" applyAlignment="1">
      <alignment horizontal="center" vertical="top" wrapText="1"/>
    </xf>
    <xf numFmtId="0" fontId="49" fillId="0" borderId="15" xfId="0" applyFont="1" applyFill="1" applyBorder="1" applyAlignment="1">
      <alignment horizontal="center" vertical="top" wrapText="1"/>
    </xf>
    <xf numFmtId="0" fontId="3" fillId="32" borderId="16" xfId="0" applyFont="1" applyFill="1" applyBorder="1" applyAlignment="1">
      <alignment horizontal="left" vertical="center" wrapText="1"/>
    </xf>
    <xf numFmtId="0" fontId="3" fillId="32" borderId="19" xfId="0" applyFont="1" applyFill="1" applyBorder="1" applyAlignment="1">
      <alignment horizontal="left" vertical="center" wrapText="1"/>
    </xf>
    <xf numFmtId="0" fontId="49" fillId="32" borderId="19" xfId="0" applyFont="1" applyFill="1" applyBorder="1" applyAlignment="1">
      <alignment horizontal="left" vertical="center" wrapText="1"/>
    </xf>
    <xf numFmtId="49" fontId="49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/>
    </xf>
    <xf numFmtId="2" fontId="3" fillId="32" borderId="11" xfId="0" applyNumberFormat="1" applyFont="1" applyFill="1" applyBorder="1" applyAlignment="1">
      <alignment horizontal="justify" vertical="top" wrapText="1"/>
    </xf>
    <xf numFmtId="2" fontId="3" fillId="32" borderId="18" xfId="0" applyNumberFormat="1" applyFont="1" applyFill="1" applyBorder="1" applyAlignment="1">
      <alignment horizontal="justify" vertical="top" wrapText="1"/>
    </xf>
    <xf numFmtId="2" fontId="3" fillId="32" borderId="15" xfId="0" applyNumberFormat="1" applyFont="1" applyFill="1" applyBorder="1" applyAlignment="1">
      <alignment horizontal="justify" vertical="top" wrapText="1"/>
    </xf>
    <xf numFmtId="49" fontId="3" fillId="32" borderId="11" xfId="0" applyNumberFormat="1" applyFont="1" applyFill="1" applyBorder="1" applyAlignment="1">
      <alignment horizontal="justify" vertical="top" wrapText="1"/>
    </xf>
    <xf numFmtId="49" fontId="3" fillId="32" borderId="18" xfId="0" applyNumberFormat="1" applyFont="1" applyFill="1" applyBorder="1" applyAlignment="1">
      <alignment horizontal="justify" vertical="top" wrapText="1"/>
    </xf>
    <xf numFmtId="0" fontId="51" fillId="0" borderId="15" xfId="0" applyFont="1" applyBorder="1" applyAlignment="1">
      <alignment horizontal="justify" vertical="top" wrapText="1"/>
    </xf>
    <xf numFmtId="1" fontId="49" fillId="32" borderId="11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view="pageBreakPreview" zoomScale="50" zoomScaleNormal="50" zoomScaleSheetLayoutView="50" zoomScalePageLayoutView="0" workbookViewId="0" topLeftCell="D34">
      <selection activeCell="K35" sqref="K35"/>
    </sheetView>
  </sheetViews>
  <sheetFormatPr defaultColWidth="9.140625" defaultRowHeight="15"/>
  <cols>
    <col min="1" max="1" width="14.421875" style="7" bestFit="1" customWidth="1"/>
    <col min="2" max="2" width="53.7109375" style="17" customWidth="1"/>
    <col min="3" max="3" width="25.8515625" style="1" customWidth="1"/>
    <col min="4" max="4" width="21.8515625" style="1" customWidth="1"/>
    <col min="5" max="5" width="40.28125" style="1" customWidth="1"/>
    <col min="6" max="6" width="77.57421875" style="3" customWidth="1"/>
    <col min="7" max="7" width="18.7109375" style="4" customWidth="1"/>
    <col min="8" max="8" width="17.00390625" style="4" customWidth="1"/>
    <col min="9" max="9" width="33.140625" style="2" customWidth="1"/>
    <col min="10" max="10" width="19.140625" style="2" customWidth="1"/>
    <col min="11" max="11" width="80.28125" style="3" customWidth="1"/>
    <col min="12" max="16384" width="9.140625" style="2" customWidth="1"/>
  </cols>
  <sheetData>
    <row r="1" spans="1:11" s="5" customFormat="1" ht="26.25">
      <c r="A1" s="111" t="s">
        <v>147</v>
      </c>
      <c r="B1" s="111"/>
      <c r="C1" s="111"/>
      <c r="D1" s="111"/>
      <c r="E1" s="111"/>
      <c r="F1" s="111"/>
      <c r="G1" s="111"/>
      <c r="H1" s="111"/>
      <c r="I1" s="112"/>
      <c r="J1" s="112"/>
      <c r="K1" s="112"/>
    </row>
    <row r="2" spans="1:11" s="5" customFormat="1" ht="32.25" customHeight="1">
      <c r="A2" s="7"/>
      <c r="B2" s="97"/>
      <c r="C2" s="98"/>
      <c r="D2" s="98"/>
      <c r="E2" s="98"/>
      <c r="F2" s="98"/>
      <c r="G2" s="7"/>
      <c r="H2" s="7"/>
      <c r="K2" s="6"/>
    </row>
    <row r="3" spans="1:11" s="7" customFormat="1" ht="114" customHeight="1">
      <c r="A3" s="133" t="s">
        <v>12</v>
      </c>
      <c r="B3" s="144" t="s">
        <v>0</v>
      </c>
      <c r="C3" s="133" t="s">
        <v>5</v>
      </c>
      <c r="D3" s="133" t="s">
        <v>17</v>
      </c>
      <c r="E3" s="133" t="s">
        <v>1</v>
      </c>
      <c r="F3" s="133" t="s">
        <v>10</v>
      </c>
      <c r="G3" s="119" t="s">
        <v>145</v>
      </c>
      <c r="H3" s="119" t="s">
        <v>148</v>
      </c>
      <c r="I3" s="119" t="s">
        <v>144</v>
      </c>
      <c r="J3" s="119" t="s">
        <v>151</v>
      </c>
      <c r="K3" s="119" t="s">
        <v>146</v>
      </c>
    </row>
    <row r="4" spans="1:11" s="7" customFormat="1" ht="34.5" customHeight="1">
      <c r="A4" s="133"/>
      <c r="B4" s="144"/>
      <c r="C4" s="133"/>
      <c r="D4" s="133"/>
      <c r="E4" s="133"/>
      <c r="F4" s="133"/>
      <c r="G4" s="118"/>
      <c r="H4" s="118"/>
      <c r="I4" s="118"/>
      <c r="J4" s="118"/>
      <c r="K4" s="118"/>
    </row>
    <row r="5" spans="1:11" s="7" customFormat="1" ht="34.5" customHeight="1">
      <c r="A5" s="84">
        <v>1</v>
      </c>
      <c r="B5" s="92" t="s">
        <v>117</v>
      </c>
      <c r="C5" s="84">
        <v>3</v>
      </c>
      <c r="D5" s="84">
        <v>4</v>
      </c>
      <c r="E5" s="84">
        <v>5</v>
      </c>
      <c r="F5" s="84">
        <v>6</v>
      </c>
      <c r="G5" s="56">
        <v>7</v>
      </c>
      <c r="H5" s="57">
        <v>8</v>
      </c>
      <c r="I5" s="56">
        <v>9</v>
      </c>
      <c r="J5" s="56">
        <v>10</v>
      </c>
      <c r="K5" s="62">
        <v>11</v>
      </c>
    </row>
    <row r="6" spans="1:11" s="5" customFormat="1" ht="31.5" customHeight="1">
      <c r="A6" s="124" t="s">
        <v>11</v>
      </c>
      <c r="B6" s="124"/>
      <c r="C6" s="124"/>
      <c r="D6" s="124"/>
      <c r="E6" s="124"/>
      <c r="F6" s="124"/>
      <c r="G6" s="124"/>
      <c r="H6" s="125"/>
      <c r="I6" s="51"/>
      <c r="J6" s="51"/>
      <c r="K6" s="58"/>
    </row>
    <row r="7" spans="1:11" s="8" customFormat="1" ht="24" customHeight="1">
      <c r="A7" s="124" t="s">
        <v>22</v>
      </c>
      <c r="B7" s="124"/>
      <c r="C7" s="124"/>
      <c r="D7" s="124"/>
      <c r="E7" s="124"/>
      <c r="F7" s="124"/>
      <c r="G7" s="124"/>
      <c r="H7" s="41">
        <f>H8+H10+H20+H23+H24+H26+H27+H28+H29+H30+H31</f>
        <v>326414.9</v>
      </c>
      <c r="I7" s="41">
        <f>I8+I20+I24+I26+I27+I28+I29+I30</f>
        <v>71227.5</v>
      </c>
      <c r="J7" s="52"/>
      <c r="K7" s="59"/>
    </row>
    <row r="8" spans="1:11" s="11" customFormat="1" ht="152.25" customHeight="1">
      <c r="A8" s="79" t="s">
        <v>66</v>
      </c>
      <c r="B8" s="63" t="s">
        <v>76</v>
      </c>
      <c r="C8" s="83" t="s">
        <v>57</v>
      </c>
      <c r="D8" s="83" t="s">
        <v>47</v>
      </c>
      <c r="E8" s="78" t="s">
        <v>54</v>
      </c>
      <c r="F8" s="77" t="s">
        <v>14</v>
      </c>
      <c r="G8" s="12" t="s">
        <v>48</v>
      </c>
      <c r="H8" s="42">
        <v>20000</v>
      </c>
      <c r="I8" s="83">
        <v>393.3</v>
      </c>
      <c r="J8" s="83">
        <v>1</v>
      </c>
      <c r="K8" s="40" t="s">
        <v>152</v>
      </c>
    </row>
    <row r="9" spans="1:11" s="11" customFormat="1" ht="207" customHeight="1">
      <c r="A9" s="79" t="s">
        <v>67</v>
      </c>
      <c r="B9" s="94" t="s">
        <v>63</v>
      </c>
      <c r="C9" s="83" t="s">
        <v>57</v>
      </c>
      <c r="D9" s="83" t="s">
        <v>47</v>
      </c>
      <c r="E9" s="78" t="s">
        <v>54</v>
      </c>
      <c r="F9" s="77" t="s">
        <v>14</v>
      </c>
      <c r="G9" s="78" t="s">
        <v>48</v>
      </c>
      <c r="H9" s="43" t="s">
        <v>2</v>
      </c>
      <c r="I9" s="83" t="s">
        <v>2</v>
      </c>
      <c r="J9" s="15" t="s">
        <v>2</v>
      </c>
      <c r="K9" s="40" t="s">
        <v>153</v>
      </c>
    </row>
    <row r="10" spans="1:11" s="10" customFormat="1" ht="186" customHeight="1">
      <c r="A10" s="126" t="s">
        <v>68</v>
      </c>
      <c r="B10" s="134" t="s">
        <v>89</v>
      </c>
      <c r="C10" s="138" t="s">
        <v>95</v>
      </c>
      <c r="D10" s="119" t="s">
        <v>142</v>
      </c>
      <c r="E10" s="119" t="s">
        <v>2</v>
      </c>
      <c r="F10" s="85" t="s">
        <v>64</v>
      </c>
      <c r="G10" s="89" t="s">
        <v>13</v>
      </c>
      <c r="H10" s="129">
        <v>38059</v>
      </c>
      <c r="I10" s="113" t="s">
        <v>2</v>
      </c>
      <c r="J10" s="89" t="s">
        <v>13</v>
      </c>
      <c r="K10" s="69" t="s">
        <v>154</v>
      </c>
    </row>
    <row r="11" spans="1:11" s="10" customFormat="1" ht="145.5" customHeight="1">
      <c r="A11" s="127"/>
      <c r="B11" s="135"/>
      <c r="C11" s="139"/>
      <c r="D11" s="122"/>
      <c r="E11" s="122"/>
      <c r="F11" s="86" t="s">
        <v>114</v>
      </c>
      <c r="G11" s="90" t="s">
        <v>13</v>
      </c>
      <c r="H11" s="130"/>
      <c r="I11" s="114"/>
      <c r="J11" s="90" t="s">
        <v>13</v>
      </c>
      <c r="K11" s="70" t="s">
        <v>158</v>
      </c>
    </row>
    <row r="12" spans="1:11" s="10" customFormat="1" ht="82.5" customHeight="1">
      <c r="A12" s="128"/>
      <c r="B12" s="136"/>
      <c r="C12" s="140"/>
      <c r="D12" s="123"/>
      <c r="E12" s="123"/>
      <c r="F12" s="87" t="s">
        <v>65</v>
      </c>
      <c r="G12" s="31" t="s">
        <v>32</v>
      </c>
      <c r="H12" s="131"/>
      <c r="I12" s="115"/>
      <c r="J12" s="31" t="s">
        <v>149</v>
      </c>
      <c r="K12" s="87"/>
    </row>
    <row r="13" spans="1:11" s="13" customFormat="1" ht="291.75" customHeight="1">
      <c r="A13" s="81" t="s">
        <v>69</v>
      </c>
      <c r="B13" s="64" t="s">
        <v>96</v>
      </c>
      <c r="C13" s="28" t="s">
        <v>101</v>
      </c>
      <c r="D13" s="84" t="s">
        <v>142</v>
      </c>
      <c r="E13" s="81" t="s">
        <v>109</v>
      </c>
      <c r="F13" s="87" t="s">
        <v>61</v>
      </c>
      <c r="G13" s="91" t="s">
        <v>13</v>
      </c>
      <c r="H13" s="44" t="s">
        <v>39</v>
      </c>
      <c r="I13" s="83" t="s">
        <v>2</v>
      </c>
      <c r="J13" s="15" t="s">
        <v>2</v>
      </c>
      <c r="K13" s="71" t="s">
        <v>155</v>
      </c>
    </row>
    <row r="14" spans="1:11" s="10" customFormat="1" ht="312.75" customHeight="1">
      <c r="A14" s="92" t="s">
        <v>70</v>
      </c>
      <c r="B14" s="19" t="s">
        <v>77</v>
      </c>
      <c r="C14" s="83" t="s">
        <v>80</v>
      </c>
      <c r="D14" s="83" t="s">
        <v>142</v>
      </c>
      <c r="E14" s="83" t="s">
        <v>113</v>
      </c>
      <c r="F14" s="40" t="s">
        <v>81</v>
      </c>
      <c r="G14" s="9" t="s">
        <v>13</v>
      </c>
      <c r="H14" s="45" t="s">
        <v>2</v>
      </c>
      <c r="I14" s="83" t="s">
        <v>2</v>
      </c>
      <c r="J14" s="83" t="s">
        <v>13</v>
      </c>
      <c r="K14" s="40" t="s">
        <v>156</v>
      </c>
    </row>
    <row r="15" spans="1:11" s="13" customFormat="1" ht="117.75" customHeight="1">
      <c r="A15" s="79" t="s">
        <v>71</v>
      </c>
      <c r="B15" s="93" t="s">
        <v>78</v>
      </c>
      <c r="C15" s="132" t="s">
        <v>40</v>
      </c>
      <c r="D15" s="132" t="s">
        <v>38</v>
      </c>
      <c r="E15" s="133" t="s">
        <v>140</v>
      </c>
      <c r="F15" s="120" t="s">
        <v>103</v>
      </c>
      <c r="G15" s="101">
        <v>100</v>
      </c>
      <c r="H15" s="43" t="s">
        <v>2</v>
      </c>
      <c r="I15" s="116" t="s">
        <v>2</v>
      </c>
      <c r="J15" s="101">
        <v>100</v>
      </c>
      <c r="K15" s="106" t="s">
        <v>157</v>
      </c>
    </row>
    <row r="16" spans="1:11" s="11" customFormat="1" ht="66.75" customHeight="1">
      <c r="A16" s="80"/>
      <c r="B16" s="95" t="s">
        <v>55</v>
      </c>
      <c r="C16" s="132"/>
      <c r="D16" s="132"/>
      <c r="E16" s="133"/>
      <c r="F16" s="121"/>
      <c r="G16" s="102"/>
      <c r="H16" s="46"/>
      <c r="I16" s="117"/>
      <c r="J16" s="102"/>
      <c r="K16" s="107"/>
    </row>
    <row r="17" spans="1:11" s="13" customFormat="1" ht="148.5" customHeight="1">
      <c r="A17" s="80"/>
      <c r="B17" s="95" t="s">
        <v>3</v>
      </c>
      <c r="C17" s="116"/>
      <c r="D17" s="116"/>
      <c r="E17" s="119"/>
      <c r="F17" s="72" t="s">
        <v>102</v>
      </c>
      <c r="G17" s="82">
        <v>100</v>
      </c>
      <c r="H17" s="46"/>
      <c r="I17" s="117"/>
      <c r="J17" s="82">
        <v>100</v>
      </c>
      <c r="K17" s="107"/>
    </row>
    <row r="18" spans="1:11" s="13" customFormat="1" ht="156.75" customHeight="1">
      <c r="A18" s="81"/>
      <c r="B18" s="65" t="s">
        <v>104</v>
      </c>
      <c r="C18" s="23"/>
      <c r="D18" s="23"/>
      <c r="E18" s="23"/>
      <c r="F18" s="73" t="s">
        <v>79</v>
      </c>
      <c r="G18" s="23">
        <v>100</v>
      </c>
      <c r="H18" s="14"/>
      <c r="I18" s="118"/>
      <c r="J18" s="23">
        <v>100</v>
      </c>
      <c r="K18" s="108"/>
    </row>
    <row r="19" spans="1:11" s="13" customFormat="1" ht="288" customHeight="1">
      <c r="A19" s="84" t="s">
        <v>72</v>
      </c>
      <c r="B19" s="66" t="s">
        <v>159</v>
      </c>
      <c r="C19" s="83" t="s">
        <v>60</v>
      </c>
      <c r="D19" s="83" t="s">
        <v>142</v>
      </c>
      <c r="E19" s="83" t="s">
        <v>2</v>
      </c>
      <c r="F19" s="40" t="s">
        <v>131</v>
      </c>
      <c r="G19" s="83" t="s">
        <v>37</v>
      </c>
      <c r="H19" s="45" t="s">
        <v>2</v>
      </c>
      <c r="I19" s="83" t="s">
        <v>2</v>
      </c>
      <c r="J19" s="83" t="s">
        <v>149</v>
      </c>
      <c r="K19" s="71" t="s">
        <v>160</v>
      </c>
    </row>
    <row r="20" spans="1:11" s="4" customFormat="1" ht="111.75" customHeight="1">
      <c r="A20" s="119" t="s">
        <v>82</v>
      </c>
      <c r="B20" s="149" t="s">
        <v>93</v>
      </c>
      <c r="C20" s="116" t="s">
        <v>56</v>
      </c>
      <c r="D20" s="116" t="s">
        <v>142</v>
      </c>
      <c r="E20" s="116" t="s">
        <v>2</v>
      </c>
      <c r="F20" s="74" t="s">
        <v>83</v>
      </c>
      <c r="G20" s="18" t="s">
        <v>84</v>
      </c>
      <c r="H20" s="20">
        <f>7927.9+70215.1</f>
        <v>78143</v>
      </c>
      <c r="I20" s="103">
        <f>5255.3+17449.7</f>
        <v>22705</v>
      </c>
      <c r="J20" s="18" t="s">
        <v>13</v>
      </c>
      <c r="K20" s="106" t="s">
        <v>161</v>
      </c>
    </row>
    <row r="21" spans="1:11" s="4" customFormat="1" ht="74.25" customHeight="1">
      <c r="A21" s="122"/>
      <c r="B21" s="150"/>
      <c r="C21" s="137"/>
      <c r="D21" s="137"/>
      <c r="E21" s="137"/>
      <c r="F21" s="75" t="s">
        <v>143</v>
      </c>
      <c r="G21" s="21" t="s">
        <v>37</v>
      </c>
      <c r="H21" s="22"/>
      <c r="I21" s="104"/>
      <c r="J21" s="21" t="s">
        <v>149</v>
      </c>
      <c r="K21" s="107"/>
    </row>
    <row r="22" spans="1:11" s="4" customFormat="1" ht="117" customHeight="1">
      <c r="A22" s="118"/>
      <c r="B22" s="151"/>
      <c r="C22" s="118"/>
      <c r="D22" s="118"/>
      <c r="E22" s="118"/>
      <c r="F22" s="73" t="s">
        <v>85</v>
      </c>
      <c r="G22" s="34">
        <v>100</v>
      </c>
      <c r="H22" s="14"/>
      <c r="I22" s="105"/>
      <c r="J22" s="34" t="s">
        <v>149</v>
      </c>
      <c r="K22" s="108"/>
    </row>
    <row r="23" spans="1:11" s="4" customFormat="1" ht="123" customHeight="1">
      <c r="A23" s="26" t="s">
        <v>87</v>
      </c>
      <c r="B23" s="39" t="s">
        <v>41</v>
      </c>
      <c r="C23" s="83" t="s">
        <v>86</v>
      </c>
      <c r="D23" s="83" t="s">
        <v>142</v>
      </c>
      <c r="E23" s="84" t="s">
        <v>130</v>
      </c>
      <c r="F23" s="73" t="s">
        <v>162</v>
      </c>
      <c r="G23" s="23" t="s">
        <v>48</v>
      </c>
      <c r="H23" s="14">
        <v>4006.4</v>
      </c>
      <c r="I23" s="83" t="s">
        <v>2</v>
      </c>
      <c r="J23" s="83">
        <v>2</v>
      </c>
      <c r="K23" s="40" t="s">
        <v>169</v>
      </c>
    </row>
    <row r="24" spans="1:11" s="4" customFormat="1" ht="176.25" customHeight="1">
      <c r="A24" s="152" t="s">
        <v>88</v>
      </c>
      <c r="B24" s="149" t="s">
        <v>100</v>
      </c>
      <c r="C24" s="116" t="s">
        <v>58</v>
      </c>
      <c r="D24" s="116" t="s">
        <v>27</v>
      </c>
      <c r="E24" s="78" t="s">
        <v>2</v>
      </c>
      <c r="F24" s="77" t="s">
        <v>94</v>
      </c>
      <c r="G24" s="78" t="s">
        <v>32</v>
      </c>
      <c r="H24" s="43">
        <v>1332.4</v>
      </c>
      <c r="I24" s="103">
        <v>627.2</v>
      </c>
      <c r="J24" s="99" t="s">
        <v>149</v>
      </c>
      <c r="K24" s="106" t="s">
        <v>174</v>
      </c>
    </row>
    <row r="25" spans="1:11" s="25" customFormat="1" ht="159" customHeight="1">
      <c r="A25" s="118"/>
      <c r="B25" s="151"/>
      <c r="C25" s="118"/>
      <c r="D25" s="118"/>
      <c r="E25" s="24" t="s">
        <v>97</v>
      </c>
      <c r="F25" s="76" t="s">
        <v>98</v>
      </c>
      <c r="G25" s="24" t="s">
        <v>13</v>
      </c>
      <c r="H25" s="47"/>
      <c r="I25" s="109"/>
      <c r="J25" s="24" t="s">
        <v>13</v>
      </c>
      <c r="K25" s="110"/>
    </row>
    <row r="26" spans="1:11" s="4" customFormat="1" ht="162" customHeight="1">
      <c r="A26" s="84" t="s">
        <v>110</v>
      </c>
      <c r="B26" s="39" t="s">
        <v>115</v>
      </c>
      <c r="C26" s="83" t="s">
        <v>59</v>
      </c>
      <c r="D26" s="83" t="s">
        <v>142</v>
      </c>
      <c r="E26" s="83" t="s">
        <v>2</v>
      </c>
      <c r="F26" s="40" t="s">
        <v>108</v>
      </c>
      <c r="G26" s="83" t="s">
        <v>32</v>
      </c>
      <c r="H26" s="45">
        <v>173.6</v>
      </c>
      <c r="I26" s="83">
        <v>56.3</v>
      </c>
      <c r="J26" s="83" t="s">
        <v>149</v>
      </c>
      <c r="K26" s="40" t="s">
        <v>170</v>
      </c>
    </row>
    <row r="27" spans="1:11" s="4" customFormat="1" ht="280.5" customHeight="1">
      <c r="A27" s="84" t="s">
        <v>73</v>
      </c>
      <c r="B27" s="39" t="s">
        <v>31</v>
      </c>
      <c r="C27" s="83" t="s">
        <v>30</v>
      </c>
      <c r="D27" s="83" t="s">
        <v>36</v>
      </c>
      <c r="E27" s="83" t="s">
        <v>23</v>
      </c>
      <c r="F27" s="40" t="s">
        <v>18</v>
      </c>
      <c r="G27" s="83" t="s">
        <v>105</v>
      </c>
      <c r="H27" s="45">
        <v>3290.1</v>
      </c>
      <c r="I27" s="83">
        <v>850.2</v>
      </c>
      <c r="J27" s="83">
        <v>11</v>
      </c>
      <c r="K27" s="40" t="s">
        <v>171</v>
      </c>
    </row>
    <row r="28" spans="1:11" s="4" customFormat="1" ht="106.5" customHeight="1">
      <c r="A28" s="84" t="s">
        <v>74</v>
      </c>
      <c r="B28" s="39" t="s">
        <v>29</v>
      </c>
      <c r="C28" s="83" t="s">
        <v>92</v>
      </c>
      <c r="D28" s="83" t="s">
        <v>142</v>
      </c>
      <c r="E28" s="83" t="s">
        <v>2</v>
      </c>
      <c r="F28" s="40" t="s">
        <v>19</v>
      </c>
      <c r="G28" s="83" t="s">
        <v>34</v>
      </c>
      <c r="H28" s="45">
        <f>146069.9+4840</f>
        <v>150909.9</v>
      </c>
      <c r="I28" s="96">
        <v>37999.8</v>
      </c>
      <c r="J28" s="83">
        <v>21.8</v>
      </c>
      <c r="K28" s="40" t="s">
        <v>163</v>
      </c>
    </row>
    <row r="29" spans="1:11" s="4" customFormat="1" ht="257.25" customHeight="1">
      <c r="A29" s="84" t="s">
        <v>75</v>
      </c>
      <c r="B29" s="39" t="s">
        <v>111</v>
      </c>
      <c r="C29" s="83" t="s">
        <v>112</v>
      </c>
      <c r="D29" s="83" t="s">
        <v>142</v>
      </c>
      <c r="E29" s="83" t="s">
        <v>2</v>
      </c>
      <c r="F29" s="40" t="s">
        <v>116</v>
      </c>
      <c r="G29" s="83">
        <v>100</v>
      </c>
      <c r="H29" s="45">
        <f>12509.3+4177.8</f>
        <v>16687.1</v>
      </c>
      <c r="I29" s="96">
        <v>8227.8</v>
      </c>
      <c r="J29" s="83" t="s">
        <v>149</v>
      </c>
      <c r="K29" s="40" t="s">
        <v>164</v>
      </c>
    </row>
    <row r="30" spans="1:11" s="4" customFormat="1" ht="236.25" customHeight="1">
      <c r="A30" s="84" t="s">
        <v>90</v>
      </c>
      <c r="B30" s="39" t="s">
        <v>106</v>
      </c>
      <c r="C30" s="83" t="s">
        <v>50</v>
      </c>
      <c r="D30" s="83" t="s">
        <v>142</v>
      </c>
      <c r="E30" s="83" t="s">
        <v>2</v>
      </c>
      <c r="F30" s="19" t="s">
        <v>107</v>
      </c>
      <c r="G30" s="83" t="s">
        <v>13</v>
      </c>
      <c r="H30" s="45">
        <f>9138.7+174.7</f>
        <v>9313.400000000001</v>
      </c>
      <c r="I30" s="83">
        <f>56.3+289.4+22.2</f>
        <v>367.9</v>
      </c>
      <c r="J30" s="83" t="s">
        <v>13</v>
      </c>
      <c r="K30" s="40" t="s">
        <v>165</v>
      </c>
    </row>
    <row r="31" spans="1:11" s="4" customFormat="1" ht="162" customHeight="1">
      <c r="A31" s="84" t="s">
        <v>91</v>
      </c>
      <c r="B31" s="39" t="s">
        <v>99</v>
      </c>
      <c r="C31" s="83" t="s">
        <v>49</v>
      </c>
      <c r="D31" s="83" t="s">
        <v>142</v>
      </c>
      <c r="E31" s="83" t="s">
        <v>2</v>
      </c>
      <c r="F31" s="40" t="s">
        <v>51</v>
      </c>
      <c r="G31" s="83" t="s">
        <v>33</v>
      </c>
      <c r="H31" s="45">
        <v>4500</v>
      </c>
      <c r="I31" s="83" t="s">
        <v>2</v>
      </c>
      <c r="J31" s="83" t="s">
        <v>2</v>
      </c>
      <c r="K31" s="40" t="s">
        <v>166</v>
      </c>
    </row>
    <row r="32" spans="1:11" s="4" customFormat="1" ht="39" customHeight="1">
      <c r="A32" s="125" t="s">
        <v>9</v>
      </c>
      <c r="B32" s="143"/>
      <c r="C32" s="143"/>
      <c r="D32" s="143"/>
      <c r="E32" s="143"/>
      <c r="F32" s="143"/>
      <c r="G32" s="143"/>
      <c r="H32" s="143"/>
      <c r="I32" s="54"/>
      <c r="J32" s="54"/>
      <c r="K32" s="60"/>
    </row>
    <row r="33" spans="1:11" s="7" customFormat="1" ht="31.5" customHeight="1">
      <c r="A33" s="84"/>
      <c r="B33" s="37" t="s">
        <v>7</v>
      </c>
      <c r="C33" s="35"/>
      <c r="D33" s="35"/>
      <c r="E33" s="35"/>
      <c r="F33" s="38"/>
      <c r="G33" s="84"/>
      <c r="H33" s="41">
        <f>H34+H38+H39+H40+H41</f>
        <v>152929.07362960003</v>
      </c>
      <c r="I33" s="41">
        <f>I34+I38+I39+I40+I41</f>
        <v>112789.8</v>
      </c>
      <c r="J33" s="84"/>
      <c r="K33" s="19"/>
    </row>
    <row r="34" spans="1:11" s="7" customFormat="1" ht="189" customHeight="1">
      <c r="A34" s="84" t="s">
        <v>45</v>
      </c>
      <c r="B34" s="37" t="s">
        <v>132</v>
      </c>
      <c r="C34" s="84"/>
      <c r="D34" s="84"/>
      <c r="E34" s="84"/>
      <c r="F34" s="19"/>
      <c r="G34" s="84"/>
      <c r="H34" s="41">
        <f>H35+H36</f>
        <v>119559.77362960001</v>
      </c>
      <c r="I34" s="41">
        <f>I35+I36</f>
        <v>112789.8</v>
      </c>
      <c r="J34" s="84"/>
      <c r="K34" s="19"/>
    </row>
    <row r="35" spans="1:11" s="4" customFormat="1" ht="210.75" customHeight="1">
      <c r="A35" s="84" t="s">
        <v>133</v>
      </c>
      <c r="B35" s="67" t="s">
        <v>52</v>
      </c>
      <c r="C35" s="84" t="s">
        <v>8</v>
      </c>
      <c r="D35" s="83" t="s">
        <v>142</v>
      </c>
      <c r="E35" s="84" t="s">
        <v>125</v>
      </c>
      <c r="F35" s="32" t="s">
        <v>53</v>
      </c>
      <c r="G35" s="84" t="s">
        <v>32</v>
      </c>
      <c r="H35" s="45">
        <v>119051.1736296</v>
      </c>
      <c r="I35" s="45">
        <v>112789.8</v>
      </c>
      <c r="J35" s="100">
        <v>2.8</v>
      </c>
      <c r="K35" s="71" t="s">
        <v>175</v>
      </c>
    </row>
    <row r="36" spans="1:11" s="7" customFormat="1" ht="70.5" customHeight="1">
      <c r="A36" s="84" t="s">
        <v>134</v>
      </c>
      <c r="B36" s="37" t="s">
        <v>126</v>
      </c>
      <c r="C36" s="35"/>
      <c r="D36" s="35"/>
      <c r="E36" s="35"/>
      <c r="F36" s="88"/>
      <c r="G36" s="84"/>
      <c r="H36" s="41">
        <f>H37</f>
        <v>508.6</v>
      </c>
      <c r="I36" s="84"/>
      <c r="J36" s="84"/>
      <c r="K36" s="19"/>
    </row>
    <row r="37" spans="1:11" s="7" customFormat="1" ht="225" customHeight="1">
      <c r="A37" s="33" t="s">
        <v>2</v>
      </c>
      <c r="B37" s="37" t="s">
        <v>127</v>
      </c>
      <c r="C37" s="84" t="s">
        <v>139</v>
      </c>
      <c r="D37" s="84" t="s">
        <v>142</v>
      </c>
      <c r="E37" s="84" t="s">
        <v>128</v>
      </c>
      <c r="F37" s="32" t="s">
        <v>129</v>
      </c>
      <c r="G37" s="28" t="s">
        <v>13</v>
      </c>
      <c r="H37" s="48">
        <v>508.6</v>
      </c>
      <c r="I37" s="28"/>
      <c r="J37" s="84"/>
      <c r="K37" s="19" t="s">
        <v>167</v>
      </c>
    </row>
    <row r="38" spans="1:11" s="4" customFormat="1" ht="95.25" customHeight="1">
      <c r="A38" s="27" t="s">
        <v>46</v>
      </c>
      <c r="B38" s="67" t="s">
        <v>118</v>
      </c>
      <c r="C38" s="84" t="s">
        <v>43</v>
      </c>
      <c r="D38" s="84" t="s">
        <v>141</v>
      </c>
      <c r="E38" s="84" t="s">
        <v>44</v>
      </c>
      <c r="F38" s="32" t="s">
        <v>42</v>
      </c>
      <c r="G38" s="92" t="s">
        <v>117</v>
      </c>
      <c r="H38" s="49">
        <v>5770.4</v>
      </c>
      <c r="I38" s="100">
        <v>0</v>
      </c>
      <c r="J38" s="100">
        <v>0</v>
      </c>
      <c r="K38" s="19" t="s">
        <v>172</v>
      </c>
    </row>
    <row r="39" spans="1:11" s="4" customFormat="1" ht="75">
      <c r="A39" s="28" t="s">
        <v>4</v>
      </c>
      <c r="B39" s="68" t="s">
        <v>119</v>
      </c>
      <c r="C39" s="15" t="s">
        <v>6</v>
      </c>
      <c r="D39" s="15" t="s">
        <v>35</v>
      </c>
      <c r="E39" s="36"/>
      <c r="F39" s="16" t="s">
        <v>62</v>
      </c>
      <c r="G39" s="15" t="s">
        <v>13</v>
      </c>
      <c r="H39" s="45">
        <v>14979.5</v>
      </c>
      <c r="I39" s="54"/>
      <c r="J39" s="54"/>
      <c r="K39" s="40" t="s">
        <v>167</v>
      </c>
    </row>
    <row r="40" spans="1:11" s="11" customFormat="1" ht="397.5" customHeight="1">
      <c r="A40" s="83" t="s">
        <v>120</v>
      </c>
      <c r="B40" s="66" t="s">
        <v>121</v>
      </c>
      <c r="C40" s="83" t="s">
        <v>122</v>
      </c>
      <c r="D40" s="84" t="s">
        <v>141</v>
      </c>
      <c r="E40" s="83" t="s">
        <v>124</v>
      </c>
      <c r="F40" s="29" t="s">
        <v>123</v>
      </c>
      <c r="G40" s="83" t="s">
        <v>13</v>
      </c>
      <c r="H40" s="45">
        <v>12488.2</v>
      </c>
      <c r="I40" s="83"/>
      <c r="J40" s="83"/>
      <c r="K40" s="40" t="s">
        <v>167</v>
      </c>
    </row>
    <row r="41" spans="1:11" s="11" customFormat="1" ht="73.5" customHeight="1">
      <c r="A41" s="83" t="s">
        <v>135</v>
      </c>
      <c r="B41" s="66" t="s">
        <v>136</v>
      </c>
      <c r="C41" s="83" t="s">
        <v>137</v>
      </c>
      <c r="D41" s="84" t="s">
        <v>142</v>
      </c>
      <c r="E41" s="83"/>
      <c r="F41" s="29" t="s">
        <v>138</v>
      </c>
      <c r="G41" s="83">
        <v>6</v>
      </c>
      <c r="H41" s="45">
        <v>131.2</v>
      </c>
      <c r="I41" s="83">
        <v>0</v>
      </c>
      <c r="J41" s="83">
        <v>2</v>
      </c>
      <c r="K41" s="40" t="s">
        <v>173</v>
      </c>
    </row>
    <row r="42" spans="1:11" s="10" customFormat="1" ht="32.25" customHeight="1">
      <c r="A42" s="141" t="s">
        <v>28</v>
      </c>
      <c r="B42" s="142"/>
      <c r="C42" s="142"/>
      <c r="D42" s="142"/>
      <c r="E42" s="142"/>
      <c r="F42" s="142"/>
      <c r="G42" s="142"/>
      <c r="H42" s="142"/>
      <c r="I42" s="53"/>
      <c r="J42" s="53"/>
      <c r="K42" s="40"/>
    </row>
    <row r="43" spans="1:11" s="11" customFormat="1" ht="48" customHeight="1">
      <c r="A43" s="83"/>
      <c r="B43" s="39" t="s">
        <v>16</v>
      </c>
      <c r="C43" s="83"/>
      <c r="D43" s="83"/>
      <c r="E43" s="83"/>
      <c r="F43" s="40"/>
      <c r="G43" s="83"/>
      <c r="H43" s="45">
        <f>SUM(H44:H46)</f>
        <v>0</v>
      </c>
      <c r="I43" s="83"/>
      <c r="J43" s="83"/>
      <c r="K43" s="40"/>
    </row>
    <row r="44" spans="1:11" s="11" customFormat="1" ht="52.5" customHeight="1">
      <c r="A44" s="145" t="s">
        <v>15</v>
      </c>
      <c r="B44" s="146" t="s">
        <v>150</v>
      </c>
      <c r="C44" s="132" t="s">
        <v>6</v>
      </c>
      <c r="D44" s="132" t="s">
        <v>27</v>
      </c>
      <c r="E44" s="132"/>
      <c r="F44" s="29" t="s">
        <v>20</v>
      </c>
      <c r="G44" s="83" t="s">
        <v>24</v>
      </c>
      <c r="H44" s="50">
        <v>0</v>
      </c>
      <c r="I44" s="55"/>
      <c r="J44" s="83"/>
      <c r="K44" s="40" t="s">
        <v>167</v>
      </c>
    </row>
    <row r="45" spans="1:11" s="30" customFormat="1" ht="65.25" customHeight="1">
      <c r="A45" s="145"/>
      <c r="B45" s="147"/>
      <c r="C45" s="132"/>
      <c r="D45" s="132"/>
      <c r="E45" s="132"/>
      <c r="F45" s="29" t="s">
        <v>21</v>
      </c>
      <c r="G45" s="83" t="s">
        <v>25</v>
      </c>
      <c r="H45" s="50">
        <v>0</v>
      </c>
      <c r="I45" s="55"/>
      <c r="J45" s="55"/>
      <c r="K45" s="40" t="s">
        <v>167</v>
      </c>
    </row>
    <row r="46" spans="1:11" s="30" customFormat="1" ht="66.75" customHeight="1">
      <c r="A46" s="145"/>
      <c r="B46" s="148"/>
      <c r="C46" s="132"/>
      <c r="D46" s="132"/>
      <c r="E46" s="132"/>
      <c r="F46" s="29" t="s">
        <v>168</v>
      </c>
      <c r="G46" s="83" t="s">
        <v>26</v>
      </c>
      <c r="H46" s="50">
        <v>0</v>
      </c>
      <c r="I46" s="83"/>
      <c r="J46" s="55"/>
      <c r="K46" s="40" t="s">
        <v>167</v>
      </c>
    </row>
    <row r="47" spans="1:11" s="4" customFormat="1" ht="60.75" customHeight="1">
      <c r="A47" s="7"/>
      <c r="B47" s="17"/>
      <c r="C47" s="1"/>
      <c r="D47" s="1"/>
      <c r="E47" s="1"/>
      <c r="F47" s="3"/>
      <c r="I47" s="2"/>
      <c r="K47" s="61"/>
    </row>
  </sheetData>
  <sheetProtection/>
  <mergeCells count="49">
    <mergeCell ref="B3:B4"/>
    <mergeCell ref="A44:A46"/>
    <mergeCell ref="B44:B46"/>
    <mergeCell ref="A20:A22"/>
    <mergeCell ref="B20:B22"/>
    <mergeCell ref="C44:C46"/>
    <mergeCell ref="C15:C17"/>
    <mergeCell ref="B24:B25"/>
    <mergeCell ref="A24:A25"/>
    <mergeCell ref="C24:C25"/>
    <mergeCell ref="J3:J4"/>
    <mergeCell ref="A42:H42"/>
    <mergeCell ref="A32:H32"/>
    <mergeCell ref="D3:D4"/>
    <mergeCell ref="F3:F4"/>
    <mergeCell ref="E3:E4"/>
    <mergeCell ref="C3:C4"/>
    <mergeCell ref="A3:A4"/>
    <mergeCell ref="A7:G7"/>
    <mergeCell ref="C20:C22"/>
    <mergeCell ref="D15:D17"/>
    <mergeCell ref="E15:E17"/>
    <mergeCell ref="B10:B12"/>
    <mergeCell ref="D44:D46"/>
    <mergeCell ref="E44:E46"/>
    <mergeCell ref="D20:D22"/>
    <mergeCell ref="E20:E22"/>
    <mergeCell ref="C10:C12"/>
    <mergeCell ref="D24:D25"/>
    <mergeCell ref="H3:H4"/>
    <mergeCell ref="I3:I4"/>
    <mergeCell ref="K3:K4"/>
    <mergeCell ref="F15:F16"/>
    <mergeCell ref="G15:G16"/>
    <mergeCell ref="D10:D12"/>
    <mergeCell ref="E10:E12"/>
    <mergeCell ref="A6:H6"/>
    <mergeCell ref="A10:A12"/>
    <mergeCell ref="H10:H12"/>
    <mergeCell ref="J15:J16"/>
    <mergeCell ref="I20:I22"/>
    <mergeCell ref="K20:K22"/>
    <mergeCell ref="I24:I25"/>
    <mergeCell ref="K24:K25"/>
    <mergeCell ref="A1:K1"/>
    <mergeCell ref="I10:I12"/>
    <mergeCell ref="I15:I18"/>
    <mergeCell ref="K15:K18"/>
    <mergeCell ref="G3:G4"/>
  </mergeCells>
  <printOptions/>
  <pageMargins left="0.31496062992125984" right="0" top="0.5511811023622047" bottom="0" header="0.31496062992125984" footer="0.31496062992125984"/>
  <pageSetup fitToHeight="0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Маганёва Екатерина Николаевна</cp:lastModifiedBy>
  <cp:lastPrinted>2019-04-12T11:37:50Z</cp:lastPrinted>
  <dcterms:created xsi:type="dcterms:W3CDTF">2006-09-16T00:00:00Z</dcterms:created>
  <dcterms:modified xsi:type="dcterms:W3CDTF">2019-04-15T11:07:18Z</dcterms:modified>
  <cp:category/>
  <cp:version/>
  <cp:contentType/>
  <cp:contentStatus/>
</cp:coreProperties>
</file>