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895" activeTab="0"/>
  </bookViews>
  <sheets>
    <sheet name="01.07.2017" sheetId="1" r:id="rId1"/>
  </sheets>
  <definedNames>
    <definedName name="Excel_BuiltIn_Print_Area_1_1">#REF!</definedName>
    <definedName name="Excel_BuiltIn_Print_Area_3">#REF!</definedName>
    <definedName name="Excel_BuiltIn_Print_Titles_3" localSheetId="0">#REF!</definedName>
    <definedName name="Excel_BuiltIn_Print_Titles_3">#REF!</definedName>
    <definedName name="_xlnm.Print_Titles" localSheetId="0">'01.07.2017'!$B:$B,'01.07.2017'!$4:$5</definedName>
    <definedName name="стенд">#REF!</definedName>
  </definedNames>
  <calcPr fullCalcOnLoad="1"/>
</workbook>
</file>

<file path=xl/sharedStrings.xml><?xml version="1.0" encoding="utf-8"?>
<sst xmlns="http://schemas.openxmlformats.org/spreadsheetml/2006/main" count="234" uniqueCount="211">
  <si>
    <t>ИТОГО:</t>
  </si>
  <si>
    <t>ОСОШ №1</t>
  </si>
  <si>
    <t>УВР</t>
  </si>
  <si>
    <t>ВР</t>
  </si>
  <si>
    <t>ВВВР</t>
  </si>
  <si>
    <t>ИТ</t>
  </si>
  <si>
    <t>МР</t>
  </si>
  <si>
    <t>АХР</t>
  </si>
  <si>
    <t>препод.- орг. ОБЖ</t>
  </si>
  <si>
    <t>педагог-организатор</t>
  </si>
  <si>
    <t>педагог-психолог</t>
  </si>
  <si>
    <t>социальный педагог</t>
  </si>
  <si>
    <t>учитель-логопед</t>
  </si>
  <si>
    <t>учитель-дефектолог</t>
  </si>
  <si>
    <t>педагог доп. образ.</t>
  </si>
  <si>
    <t>препод. Плавания</t>
  </si>
  <si>
    <t>тренер-преп. Плавания</t>
  </si>
  <si>
    <t>тренер-препод.</t>
  </si>
  <si>
    <t>старший воспит.</t>
  </si>
  <si>
    <t>инструктор по ФК</t>
  </si>
  <si>
    <t>Заместители руководителя</t>
  </si>
  <si>
    <t>ИТОГО по ОУ</t>
  </si>
  <si>
    <t>По безоп. и жизнед.</t>
  </si>
  <si>
    <t>№ п/п</t>
  </si>
  <si>
    <t>ул. Островского, 1 тел.45-78-27</t>
  </si>
  <si>
    <t>Адрес учреждения</t>
  </si>
  <si>
    <t>ул. Пушкина,15а тел.51-00-25</t>
  </si>
  <si>
    <t>воспитатель (дошк.)</t>
  </si>
  <si>
    <t>воспитатель ГПД</t>
  </si>
  <si>
    <t>сторож</t>
  </si>
  <si>
    <t>техник</t>
  </si>
  <si>
    <t>младший воспитатель</t>
  </si>
  <si>
    <t>водитель</t>
  </si>
  <si>
    <t>делопроизводитель</t>
  </si>
  <si>
    <t>специалист ОК</t>
  </si>
  <si>
    <t>секретарь</t>
  </si>
  <si>
    <t>Православная классическая гимназия</t>
  </si>
  <si>
    <t>начальных классов</t>
  </si>
  <si>
    <t>английского языка</t>
  </si>
  <si>
    <t>немецкого языка</t>
  </si>
  <si>
    <t>французского языка</t>
  </si>
  <si>
    <t>математики</t>
  </si>
  <si>
    <t>физики</t>
  </si>
  <si>
    <t>информатики</t>
  </si>
  <si>
    <t>химии</t>
  </si>
  <si>
    <t>биологии</t>
  </si>
  <si>
    <t>истории</t>
  </si>
  <si>
    <t>географии</t>
  </si>
  <si>
    <t>физической культуры</t>
  </si>
  <si>
    <t>музыки</t>
  </si>
  <si>
    <t>технического труда</t>
  </si>
  <si>
    <t>обслуживающего труда</t>
  </si>
  <si>
    <t>технологии</t>
  </si>
  <si>
    <t>кухонный рабочий</t>
  </si>
  <si>
    <t>уборщик служебных помещ.</t>
  </si>
  <si>
    <t>уборщик территорий</t>
  </si>
  <si>
    <t>музыкальный руководитель</t>
  </si>
  <si>
    <t>художник</t>
  </si>
  <si>
    <t>рабочий по компл. обсл. зданий</t>
  </si>
  <si>
    <t xml:space="preserve">НОУ СОШ </t>
  </si>
  <si>
    <t>учитель ОБЖ</t>
  </si>
  <si>
    <t>ул. 30 лет Победы, 39/1 тел. 50-12-19</t>
  </si>
  <si>
    <t>архивариус</t>
  </si>
  <si>
    <t>кладовщикк</t>
  </si>
  <si>
    <t>ведущий электроник</t>
  </si>
  <si>
    <t>вахтер</t>
  </si>
  <si>
    <t>гардеробщик</t>
  </si>
  <si>
    <t>аппаратчик химводоочистки (в бассейн)</t>
  </si>
  <si>
    <t>электромонтер по ремонту и обслуживанию электрооборудования</t>
  </si>
  <si>
    <t>концертмейстер, аккомпаниатор</t>
  </si>
  <si>
    <t>мойщик посуды</t>
  </si>
  <si>
    <t>видеоинженер</t>
  </si>
  <si>
    <t>МХК</t>
  </si>
  <si>
    <t>ул. Рабочая, 43    тел. 50-09-67</t>
  </si>
  <si>
    <t>хореографии, ритмики</t>
  </si>
  <si>
    <t xml:space="preserve">методист </t>
  </si>
  <si>
    <t>МБОУ гимназия имени Ф.К.Салманова</t>
  </si>
  <si>
    <t>МБОУ СОШ № 19</t>
  </si>
  <si>
    <t xml:space="preserve">МБОУ  Прогимназия </t>
  </si>
  <si>
    <t>МБОУ СЮТ</t>
  </si>
  <si>
    <t>МБОУ ДОД СЮН</t>
  </si>
  <si>
    <t>МБОУ ДОД ЦДТ</t>
  </si>
  <si>
    <t xml:space="preserve">лаборант </t>
  </si>
  <si>
    <t>кастелянша</t>
  </si>
  <si>
    <t>обществознание</t>
  </si>
  <si>
    <t>эксперт</t>
  </si>
  <si>
    <t>грузчик</t>
  </si>
  <si>
    <t>МАОУ ДОД ЦП "Дельфин"</t>
  </si>
  <si>
    <t>элективных курсов</t>
  </si>
  <si>
    <t>ведущий инженер</t>
  </si>
  <si>
    <t>зоолог-ихтиолог</t>
  </si>
  <si>
    <t>химии и биологии</t>
  </si>
  <si>
    <t>пр. Комсомольский, 29   
 тел. 21-22-78</t>
  </si>
  <si>
    <t>экономики</t>
  </si>
  <si>
    <t>электрик</t>
  </si>
  <si>
    <t>швея</t>
  </si>
  <si>
    <t>Информация о вакансиях педагогических и руководящих работников на 01.12.2012</t>
  </si>
  <si>
    <t>МБОУ лицей имени Хисматулина В.И.</t>
  </si>
  <si>
    <t>экономист</t>
  </si>
  <si>
    <t>учитель - предметник, владеющий сурдоперевовдом</t>
  </si>
  <si>
    <t>дворник</t>
  </si>
  <si>
    <t>ул. Декабристов, 5/1   тел. 52-26-80</t>
  </si>
  <si>
    <t>ул. 50 лет ВЛКСМ, 6в  тел. 31-65-60</t>
  </si>
  <si>
    <t>ул. Энтузиастов, 31 тел. 45-65-16</t>
  </si>
  <si>
    <t>ул. Федорова, 6   тел. 25-64-59</t>
  </si>
  <si>
    <t>пр-д Дружбы, 12а тел. 50-07-08</t>
  </si>
  <si>
    <t>ул. Геологическая, 7/1 тел. 51-16-25</t>
  </si>
  <si>
    <t>ул.Декабристов, 8 тел. 52-56-66</t>
  </si>
  <si>
    <t>ул. Крылова, 29/1    тел. 53-08-30</t>
  </si>
  <si>
    <t>пр-д Дружбы, 11а   тел. 50-07-34</t>
  </si>
  <si>
    <t>ИЗО и черчения</t>
  </si>
  <si>
    <t>педагог - библиотекарь</t>
  </si>
  <si>
    <t>заведующий отделом научно - технического творчества</t>
  </si>
  <si>
    <t>заведующий хозяйством</t>
  </si>
  <si>
    <t>ВВР</t>
  </si>
  <si>
    <t>слесарь КИПиА</t>
  </si>
  <si>
    <t>МБОУ Сургутский естественно - научный лицей</t>
  </si>
  <si>
    <t>тьютор</t>
  </si>
  <si>
    <t>МБОУ гимназия «Лаборатория Салахова»</t>
  </si>
  <si>
    <t>МБОУ гимназия № 2</t>
  </si>
  <si>
    <t>МБОУ лицей № 1</t>
  </si>
  <si>
    <t>МБОУ лицей № 3</t>
  </si>
  <si>
    <t>МБОУ СОШ № 1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</si>
  <si>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</si>
  <si>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</si>
  <si>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</si>
  <si>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</si>
  <si>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</si>
  <si>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</si>
  <si>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 xml:space="preserve">МБОУ СОШ № 10 </t>
  </si>
  <si>
    <t xml:space="preserve">МБОУ СОШ № 12 </t>
  </si>
  <si>
    <t>МБОУ СОШ № 13</t>
  </si>
  <si>
    <t>МБОУ СОШ № 15</t>
  </si>
  <si>
    <t>МБОУ СОШ № 18</t>
  </si>
  <si>
    <t>МБОУ СОШ № 20</t>
  </si>
  <si>
    <t>МБОУ СОШ № 22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</si>
  <si>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</si>
  <si>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</si>
  <si>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</si>
  <si>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</si>
  <si>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</si>
  <si>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32</t>
  </si>
  <si>
    <t>МБОУ СОШ № 38</t>
  </si>
  <si>
    <t>МБОУ НШ - ДС № 42</t>
  </si>
  <si>
    <t>МБОУ СОШ № 44</t>
  </si>
  <si>
    <t>МБОУ СОШ № 45</t>
  </si>
  <si>
    <t xml:space="preserve">МБОУ СОШ № 46 </t>
  </si>
  <si>
    <t>ул. Энтузиастов, 61а тел. 35-32-64</t>
  </si>
  <si>
    <t>МБОУ НШ № 37</t>
  </si>
  <si>
    <t>МУК  "ЦИР"</t>
  </si>
  <si>
    <t>ул. Энергетиков, 49 тел.52-55-95</t>
  </si>
  <si>
    <t>русского языка и  литературы</t>
  </si>
  <si>
    <t>ул. Толстого, 20а тел.95-03-28</t>
  </si>
  <si>
    <t>машинист по ремонту и стирке спецодежды</t>
  </si>
  <si>
    <t>ул. Иосифа Каролинского, 18 
тел. 94-29-91</t>
  </si>
  <si>
    <t>пр. Комсомольский, 10 тел. 52-50-71</t>
  </si>
  <si>
    <t>ул. Энергетиков, 5/1 тел. 23-00-35</t>
  </si>
  <si>
    <t>Педагогические работники</t>
  </si>
  <si>
    <t>Другие должности</t>
  </si>
  <si>
    <t>МБОУ НШ "Перспектива"</t>
  </si>
  <si>
    <t>рабочий зеленого хозяйства, по уходу за животными</t>
  </si>
  <si>
    <t>б-р Свободы, 6  тел. 50-33-22, 50-33-20</t>
  </si>
  <si>
    <t>ул. Московская, 33
ул. Комсомольский, 13/1 тел. 52-52-17</t>
  </si>
  <si>
    <t>ул. Просвещения, 50
ул. Энергетиков, 51
тел. 50-14-22, 50-14-25</t>
  </si>
  <si>
    <t>ул. Пушкина, 15/1 тел. 50-29-33</t>
  </si>
  <si>
    <t>ул. Энтузиастов, 49
тел. 35-57-11, 35-57-62</t>
  </si>
  <si>
    <t>ул. Северная, 72а,
тел. 50-07-12, 50-07-14</t>
  </si>
  <si>
    <t>пос. Дорожный    тел. 21-42-47</t>
  </si>
  <si>
    <t>ул. Ленина, 35/2    тел. 52-26-77</t>
  </si>
  <si>
    <t>ул. Бахилова, 5
ул. Бажова, 7а тел. 32-95-62, 35-60-66</t>
  </si>
  <si>
    <t>пр-т  Мира, 23 тел. 52-04-31, 52-03-86</t>
  </si>
  <si>
    <t>ул. Ленина, 68/1 тел. 35-08-03, 35-70-80</t>
  </si>
  <si>
    <t>ул. Чехова, 10/2 тел. 52-57-75</t>
  </si>
  <si>
    <t>ул. 50 лет ВЛКСМ,8/1 тел. 50-07-32</t>
  </si>
  <si>
    <t>пр. Пролетарский, 14а   тел. 52-50-74</t>
  </si>
  <si>
    <t>ул. Мечникова, 5
тел. 39-67-97, 39-38-40</t>
  </si>
  <si>
    <t>ул. 30 лет Победы, 54/1
тел. 23-90-29, 31-46-86</t>
  </si>
  <si>
    <t>пр. Пролетарский, 5/1
тел. 23-77-13, 23-77-15</t>
  </si>
  <si>
    <t>пр-д Взлетный, 6
тел. 25-31-25, 25-32-11</t>
  </si>
  <si>
    <t>ул. Чехова, 5/2тел. 35-35-42, 35-35-41</t>
  </si>
  <si>
    <t>ул. Дружбы, 7 т. 37-50-37</t>
  </si>
  <si>
    <t>ул. Республики, 78
ул. Пр-д Взлётный, 4 т. 24-12-09</t>
  </si>
  <si>
    <t>ул.Мелик - Карамова,60а, 
тел. 26-72-21, 21-12-05</t>
  </si>
  <si>
    <t>ведущий специалист по ОТ</t>
  </si>
  <si>
    <t>МБОУ СШ № 31</t>
  </si>
  <si>
    <t xml:space="preserve">тренер-препод. плавания </t>
  </si>
  <si>
    <t>начальник хозяйствен. отдела</t>
  </si>
  <si>
    <t>повар, повар детского питания</t>
  </si>
  <si>
    <t>заведующий столовой</t>
  </si>
  <si>
    <t>ул. Дзержинского, 6/1,
ул. 50 лет ВЛКСМ, 4 тел. 52-41-54, 52-41-56</t>
  </si>
  <si>
    <t>ул. Комсомольский, 21/2 тел. 21-25-17</t>
  </si>
  <si>
    <t>ул. Б-р Писателей, 17    52-00-60, 52-00-49</t>
  </si>
  <si>
    <t>МБОУ СШ № 9</t>
  </si>
  <si>
    <t>ул.Крылова, 28,  тел. 94-01-61, 94-01-66</t>
  </si>
  <si>
    <t>специалист по закупкам</t>
  </si>
  <si>
    <t>зав.библиотеки, вед.библиотекарь, библиотекарь</t>
  </si>
  <si>
    <t>системный администратор, администратор</t>
  </si>
  <si>
    <t>МБОУ ДОД Информатика +</t>
  </si>
  <si>
    <t>медицинский работник</t>
  </si>
  <si>
    <t>слесарь по ремонту и обслуживанию систем вентиляции, сантехник</t>
  </si>
  <si>
    <t>Образовательные
 учреждения</t>
  </si>
  <si>
    <t>ул. Кукуевицкого, 12/3
ул. Дзержинского, 6б тел. 34-34-75</t>
  </si>
  <si>
    <t>помощник повара</t>
  </si>
  <si>
    <t>ВАКАНСИЙ НЕТ</t>
  </si>
  <si>
    <t>заведующий теплицей</t>
  </si>
  <si>
    <t xml:space="preserve"> </t>
  </si>
  <si>
    <t>кассир</t>
  </si>
  <si>
    <t>агроном</t>
  </si>
  <si>
    <t>адаптивной физческой культуры</t>
  </si>
  <si>
    <t>Информация о вакансиях в ОУ на 1 июля 2017 года</t>
  </si>
  <si>
    <t>МБОУ НШ № 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</si>
</sst>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0.0"/>
    <numFmt numFmtId="179" formatCode="[$-FC19]d\ mmmm\ yyyy\ &quot;г.&quot;"/>
    <numFmt numFmtId="180" formatCode="0.000"/>
  </numFmts>
  <fonts count="4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textRotation="90" wrapText="1"/>
    </xf>
    <xf numFmtId="2" fontId="3" fillId="7" borderId="10" xfId="0" applyNumberFormat="1" applyFont="1" applyFill="1" applyBorder="1" applyAlignment="1">
      <alignment horizontal="center" textRotation="90" wrapText="1"/>
    </xf>
    <xf numFmtId="0" fontId="5" fillId="7" borderId="10" xfId="0" applyFont="1" applyFill="1" applyBorder="1" applyAlignment="1">
      <alignment horizontal="center" textRotation="90" wrapText="1"/>
    </xf>
    <xf numFmtId="0" fontId="3" fillId="7" borderId="13" xfId="0" applyFont="1" applyFill="1" applyBorder="1" applyAlignment="1">
      <alignment horizontal="center" textRotation="90" wrapText="1"/>
    </xf>
    <xf numFmtId="0" fontId="3" fillId="7" borderId="10" xfId="0" applyFont="1" applyFill="1" applyBorder="1" applyAlignment="1">
      <alignment textRotation="90" wrapText="1"/>
    </xf>
    <xf numFmtId="0" fontId="2" fillId="7" borderId="0" xfId="0" applyFont="1" applyFill="1" applyAlignment="1">
      <alignment horizontal="center" vertical="center" textRotation="90"/>
    </xf>
    <xf numFmtId="0" fontId="2" fillId="7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3" fillId="8" borderId="10" xfId="0" applyFont="1" applyFill="1" applyBorder="1" applyAlignment="1">
      <alignment horizontal="left" vertical="top" wrapText="1"/>
    </xf>
    <xf numFmtId="0" fontId="7" fillId="8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D71"/>
  <sheetViews>
    <sheetView tabSelected="1" zoomScale="115" zoomScaleNormal="115" zoomScalePageLayoutView="0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" sqref="C8"/>
    </sheetView>
  </sheetViews>
  <sheetFormatPr defaultColWidth="9.140625" defaultRowHeight="12.75"/>
  <cols>
    <col min="1" max="1" width="4.7109375" style="21" customWidth="1"/>
    <col min="2" max="2" width="29.00390625" style="3" customWidth="1"/>
    <col min="3" max="3" width="32.8515625" style="6" customWidth="1"/>
    <col min="4" max="4" width="4.140625" style="3" customWidth="1"/>
    <col min="5" max="5" width="3.57421875" style="3" customWidth="1"/>
    <col min="6" max="12" width="4.140625" style="3" customWidth="1"/>
    <col min="13" max="13" width="6.57421875" style="3" customWidth="1"/>
    <col min="14" max="21" width="4.140625" style="3" customWidth="1"/>
    <col min="22" max="27" width="3.57421875" style="3" customWidth="1"/>
    <col min="28" max="35" width="4.421875" style="3" customWidth="1"/>
    <col min="36" max="36" width="3.57421875" style="3" customWidth="1"/>
    <col min="37" max="40" width="4.421875" style="3" customWidth="1"/>
    <col min="41" max="41" width="5.28125" style="3" hidden="1" customWidth="1"/>
    <col min="42" max="42" width="3.57421875" style="3" customWidth="1"/>
    <col min="43" max="44" width="4.421875" style="3" customWidth="1"/>
    <col min="45" max="45" width="4.28125" style="3" customWidth="1"/>
    <col min="46" max="46" width="4.57421875" style="3" customWidth="1"/>
    <col min="47" max="53" width="4.421875" style="3" customWidth="1"/>
    <col min="54" max="54" width="5.7109375" style="3" customWidth="1"/>
    <col min="55" max="56" width="4.421875" style="3" customWidth="1"/>
    <col min="57" max="57" width="5.421875" style="3" customWidth="1"/>
    <col min="58" max="58" width="4.421875" style="3" customWidth="1"/>
    <col min="59" max="59" width="3.57421875" style="3" customWidth="1"/>
    <col min="60" max="60" width="6.57421875" style="46" customWidth="1"/>
    <col min="61" max="62" width="4.7109375" style="3" customWidth="1"/>
    <col min="63" max="63" width="8.00390625" style="3" customWidth="1"/>
    <col min="64" max="64" width="4.7109375" style="3" customWidth="1"/>
    <col min="65" max="65" width="5.421875" style="3" customWidth="1"/>
    <col min="66" max="67" width="4.140625" style="3" customWidth="1"/>
    <col min="68" max="68" width="4.28125" style="3" customWidth="1"/>
    <col min="69" max="73" width="4.140625" style="3" customWidth="1"/>
    <col min="74" max="74" width="4.8515625" style="3" customWidth="1"/>
    <col min="75" max="77" width="6.28125" style="3" customWidth="1"/>
    <col min="78" max="78" width="5.8515625" style="3" customWidth="1"/>
    <col min="79" max="79" width="5.140625" style="3" customWidth="1"/>
    <col min="80" max="83" width="4.140625" style="3" customWidth="1"/>
    <col min="84" max="84" width="5.7109375" style="3" customWidth="1"/>
    <col min="85" max="89" width="4.140625" style="3" customWidth="1"/>
    <col min="90" max="90" width="5.00390625" style="3" customWidth="1"/>
    <col min="91" max="93" width="6.140625" style="3" customWidth="1"/>
    <col min="94" max="95" width="4.140625" style="3" customWidth="1"/>
    <col min="96" max="96" width="7.140625" style="3" customWidth="1"/>
    <col min="97" max="97" width="6.7109375" style="3" customWidth="1"/>
    <col min="98" max="100" width="4.140625" style="3" customWidth="1"/>
    <col min="101" max="101" width="6.28125" style="3" customWidth="1"/>
    <col min="102" max="108" width="4.140625" style="3" customWidth="1"/>
    <col min="109" max="109" width="5.8515625" style="3" customWidth="1"/>
    <col min="110" max="110" width="7.28125" style="46" customWidth="1"/>
    <col min="111" max="112" width="9.140625" style="3" customWidth="1"/>
    <col min="113" max="16384" width="9.140625" style="3" customWidth="1"/>
  </cols>
  <sheetData>
    <row r="1" spans="1:21" ht="18.75" hidden="1">
      <c r="A1" s="17"/>
      <c r="B1" s="5" t="s">
        <v>96</v>
      </c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110" ht="32.25" customHeight="1">
      <c r="A3" s="25"/>
      <c r="B3" s="67" t="s">
        <v>209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</row>
    <row r="4" spans="1:110" s="16" customFormat="1" ht="33" customHeight="1" hidden="1">
      <c r="A4" s="70" t="s">
        <v>23</v>
      </c>
      <c r="B4" s="79" t="s">
        <v>200</v>
      </c>
      <c r="C4" s="26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74" t="s">
        <v>157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65" t="s">
        <v>21</v>
      </c>
      <c r="BI4" s="71" t="s">
        <v>158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3"/>
      <c r="DF4" s="65" t="s">
        <v>21</v>
      </c>
    </row>
    <row r="5" spans="1:124" s="43" customFormat="1" ht="163.5" customHeight="1">
      <c r="A5" s="70"/>
      <c r="B5" s="80"/>
      <c r="C5" s="36" t="s">
        <v>25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22</v>
      </c>
      <c r="I5" s="37" t="s">
        <v>6</v>
      </c>
      <c r="J5" s="37" t="s">
        <v>114</v>
      </c>
      <c r="K5" s="38" t="s">
        <v>75</v>
      </c>
      <c r="L5" s="38" t="s">
        <v>186</v>
      </c>
      <c r="M5" s="38" t="s">
        <v>112</v>
      </c>
      <c r="N5" s="37" t="s">
        <v>7</v>
      </c>
      <c r="O5" s="37" t="s">
        <v>113</v>
      </c>
      <c r="P5" s="37" t="s">
        <v>37</v>
      </c>
      <c r="Q5" s="37" t="s">
        <v>151</v>
      </c>
      <c r="R5" s="37" t="s">
        <v>38</v>
      </c>
      <c r="S5" s="37" t="s">
        <v>39</v>
      </c>
      <c r="T5" s="37" t="s">
        <v>40</v>
      </c>
      <c r="U5" s="37" t="s">
        <v>41</v>
      </c>
      <c r="V5" s="37" t="s">
        <v>42</v>
      </c>
      <c r="W5" s="37" t="s">
        <v>43</v>
      </c>
      <c r="X5" s="37" t="s">
        <v>91</v>
      </c>
      <c r="Y5" s="37" t="s">
        <v>44</v>
      </c>
      <c r="Z5" s="37" t="s">
        <v>45</v>
      </c>
      <c r="AA5" s="37" t="s">
        <v>84</v>
      </c>
      <c r="AB5" s="37" t="s">
        <v>46</v>
      </c>
      <c r="AC5" s="37" t="s">
        <v>93</v>
      </c>
      <c r="AD5" s="37" t="s">
        <v>47</v>
      </c>
      <c r="AE5" s="37" t="s">
        <v>72</v>
      </c>
      <c r="AF5" s="37" t="s">
        <v>208</v>
      </c>
      <c r="AG5" s="37" t="s">
        <v>48</v>
      </c>
      <c r="AH5" s="37" t="s">
        <v>49</v>
      </c>
      <c r="AI5" s="37" t="s">
        <v>74</v>
      </c>
      <c r="AJ5" s="37" t="s">
        <v>110</v>
      </c>
      <c r="AK5" s="37" t="s">
        <v>50</v>
      </c>
      <c r="AL5" s="37" t="s">
        <v>51</v>
      </c>
      <c r="AM5" s="37" t="s">
        <v>88</v>
      </c>
      <c r="AN5" s="37" t="s">
        <v>52</v>
      </c>
      <c r="AO5" s="39" t="s">
        <v>99</v>
      </c>
      <c r="AP5" s="37" t="s">
        <v>60</v>
      </c>
      <c r="AQ5" s="37" t="s">
        <v>8</v>
      </c>
      <c r="AR5" s="37" t="s">
        <v>9</v>
      </c>
      <c r="AS5" s="37" t="s">
        <v>10</v>
      </c>
      <c r="AT5" s="37" t="s">
        <v>11</v>
      </c>
      <c r="AU5" s="37" t="s">
        <v>12</v>
      </c>
      <c r="AV5" s="37" t="s">
        <v>13</v>
      </c>
      <c r="AW5" s="37" t="s">
        <v>14</v>
      </c>
      <c r="AX5" s="37" t="s">
        <v>15</v>
      </c>
      <c r="AY5" s="37" t="s">
        <v>16</v>
      </c>
      <c r="AZ5" s="37" t="s">
        <v>17</v>
      </c>
      <c r="BA5" s="37" t="s">
        <v>18</v>
      </c>
      <c r="BB5" s="37" t="s">
        <v>27</v>
      </c>
      <c r="BC5" s="37" t="s">
        <v>28</v>
      </c>
      <c r="BD5" s="37" t="s">
        <v>56</v>
      </c>
      <c r="BE5" s="39" t="s">
        <v>69</v>
      </c>
      <c r="BF5" s="37" t="s">
        <v>19</v>
      </c>
      <c r="BG5" s="37" t="s">
        <v>185</v>
      </c>
      <c r="BH5" s="66"/>
      <c r="BI5" s="40" t="s">
        <v>57</v>
      </c>
      <c r="BJ5" s="40" t="s">
        <v>31</v>
      </c>
      <c r="BK5" s="40" t="s">
        <v>195</v>
      </c>
      <c r="BL5" s="40" t="s">
        <v>111</v>
      </c>
      <c r="BM5" s="40" t="s">
        <v>82</v>
      </c>
      <c r="BN5" s="40" t="s">
        <v>98</v>
      </c>
      <c r="BO5" s="40" t="s">
        <v>34</v>
      </c>
      <c r="BP5" s="41" t="s">
        <v>183</v>
      </c>
      <c r="BQ5" s="37" t="s">
        <v>33</v>
      </c>
      <c r="BR5" s="37" t="s">
        <v>35</v>
      </c>
      <c r="BS5" s="37" t="s">
        <v>62</v>
      </c>
      <c r="BT5" s="37" t="s">
        <v>95</v>
      </c>
      <c r="BU5" s="37" t="s">
        <v>89</v>
      </c>
      <c r="BV5" s="37" t="s">
        <v>54</v>
      </c>
      <c r="BW5" s="37" t="s">
        <v>55</v>
      </c>
      <c r="BX5" s="37" t="s">
        <v>115</v>
      </c>
      <c r="BY5" s="39" t="s">
        <v>199</v>
      </c>
      <c r="BZ5" s="39" t="s">
        <v>58</v>
      </c>
      <c r="CA5" s="37" t="s">
        <v>198</v>
      </c>
      <c r="CB5" s="37" t="s">
        <v>65</v>
      </c>
      <c r="CC5" s="37" t="s">
        <v>66</v>
      </c>
      <c r="CD5" s="37" t="s">
        <v>90</v>
      </c>
      <c r="CE5" s="37" t="s">
        <v>86</v>
      </c>
      <c r="CF5" s="37" t="s">
        <v>196</v>
      </c>
      <c r="CG5" s="37" t="s">
        <v>64</v>
      </c>
      <c r="CH5" s="37" t="s">
        <v>202</v>
      </c>
      <c r="CI5" s="37" t="s">
        <v>30</v>
      </c>
      <c r="CJ5" s="37" t="s">
        <v>70</v>
      </c>
      <c r="CK5" s="37" t="s">
        <v>83</v>
      </c>
      <c r="CL5" s="37" t="s">
        <v>187</v>
      </c>
      <c r="CM5" s="37" t="s">
        <v>160</v>
      </c>
      <c r="CN5" s="37" t="s">
        <v>113</v>
      </c>
      <c r="CO5" s="37" t="s">
        <v>194</v>
      </c>
      <c r="CP5" s="37" t="s">
        <v>63</v>
      </c>
      <c r="CQ5" s="37" t="s">
        <v>100</v>
      </c>
      <c r="CR5" s="39" t="s">
        <v>68</v>
      </c>
      <c r="CS5" s="37" t="s">
        <v>67</v>
      </c>
      <c r="CT5" s="37" t="s">
        <v>71</v>
      </c>
      <c r="CU5" s="37" t="s">
        <v>53</v>
      </c>
      <c r="CV5" s="37" t="s">
        <v>85</v>
      </c>
      <c r="CW5" s="37" t="s">
        <v>153</v>
      </c>
      <c r="CX5" s="37" t="s">
        <v>32</v>
      </c>
      <c r="CY5" s="37" t="s">
        <v>94</v>
      </c>
      <c r="CZ5" s="37" t="s">
        <v>117</v>
      </c>
      <c r="DA5" s="37" t="s">
        <v>207</v>
      </c>
      <c r="DB5" s="37" t="s">
        <v>204</v>
      </c>
      <c r="DC5" s="37" t="s">
        <v>206</v>
      </c>
      <c r="DD5" s="37" t="s">
        <v>188</v>
      </c>
      <c r="DE5" s="37" t="s">
        <v>29</v>
      </c>
      <c r="DF5" s="66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1:110" s="35" customFormat="1" ht="26.25" customHeight="1">
      <c r="A6" s="33"/>
      <c r="B6" s="34" t="s">
        <v>0</v>
      </c>
      <c r="C6" s="34"/>
      <c r="D6" s="32">
        <f aca="true" t="shared" si="0" ref="D6:AI6">SUM(D7:D52)</f>
        <v>3</v>
      </c>
      <c r="E6" s="32">
        <f t="shared" si="0"/>
        <v>0</v>
      </c>
      <c r="F6" s="32">
        <f t="shared" si="0"/>
        <v>1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2</v>
      </c>
      <c r="L6" s="32">
        <f t="shared" si="0"/>
        <v>0</v>
      </c>
      <c r="M6" s="32">
        <f t="shared" si="0"/>
        <v>0</v>
      </c>
      <c r="N6" s="32">
        <f t="shared" si="0"/>
        <v>1</v>
      </c>
      <c r="O6" s="32">
        <f t="shared" si="0"/>
        <v>0</v>
      </c>
      <c r="P6" s="32">
        <f t="shared" si="0"/>
        <v>10</v>
      </c>
      <c r="Q6" s="32">
        <f t="shared" si="0"/>
        <v>10</v>
      </c>
      <c r="R6" s="32">
        <f t="shared" si="0"/>
        <v>11</v>
      </c>
      <c r="S6" s="32">
        <f t="shared" si="0"/>
        <v>0</v>
      </c>
      <c r="T6" s="32">
        <f t="shared" si="0"/>
        <v>0</v>
      </c>
      <c r="U6" s="32">
        <f t="shared" si="0"/>
        <v>16</v>
      </c>
      <c r="V6" s="32">
        <f t="shared" si="0"/>
        <v>3</v>
      </c>
      <c r="W6" s="32">
        <f t="shared" si="0"/>
        <v>4</v>
      </c>
      <c r="X6" s="32">
        <f t="shared" si="0"/>
        <v>2</v>
      </c>
      <c r="Y6" s="32">
        <f t="shared" si="0"/>
        <v>1</v>
      </c>
      <c r="Z6" s="32">
        <f t="shared" si="0"/>
        <v>0</v>
      </c>
      <c r="AA6" s="32">
        <f t="shared" si="0"/>
        <v>0</v>
      </c>
      <c r="AB6" s="32">
        <f t="shared" si="0"/>
        <v>1</v>
      </c>
      <c r="AC6" s="32">
        <f t="shared" si="0"/>
        <v>0</v>
      </c>
      <c r="AD6" s="32">
        <f t="shared" si="0"/>
        <v>4</v>
      </c>
      <c r="AE6" s="32">
        <f t="shared" si="0"/>
        <v>0</v>
      </c>
      <c r="AF6" s="32">
        <f t="shared" si="0"/>
        <v>0</v>
      </c>
      <c r="AG6" s="32">
        <f t="shared" si="0"/>
        <v>2</v>
      </c>
      <c r="AH6" s="32">
        <f t="shared" si="0"/>
        <v>2</v>
      </c>
      <c r="AI6" s="32">
        <f t="shared" si="0"/>
        <v>0</v>
      </c>
      <c r="AJ6" s="32">
        <f aca="true" t="shared" si="1" ref="AJ6:BG6">SUM(AJ7:AJ52)</f>
        <v>2</v>
      </c>
      <c r="AK6" s="32">
        <f t="shared" si="1"/>
        <v>0</v>
      </c>
      <c r="AL6" s="32">
        <f t="shared" si="1"/>
        <v>0</v>
      </c>
      <c r="AM6" s="32">
        <f t="shared" si="1"/>
        <v>0</v>
      </c>
      <c r="AN6" s="32">
        <f t="shared" si="1"/>
        <v>2</v>
      </c>
      <c r="AO6" s="32">
        <f t="shared" si="1"/>
        <v>0</v>
      </c>
      <c r="AP6" s="32">
        <f t="shared" si="1"/>
        <v>1</v>
      </c>
      <c r="AQ6" s="32">
        <f t="shared" si="1"/>
        <v>2</v>
      </c>
      <c r="AR6" s="32">
        <f t="shared" si="1"/>
        <v>7</v>
      </c>
      <c r="AS6" s="32">
        <f t="shared" si="1"/>
        <v>7</v>
      </c>
      <c r="AT6" s="32">
        <f t="shared" si="1"/>
        <v>1</v>
      </c>
      <c r="AU6" s="32">
        <f t="shared" si="1"/>
        <v>4</v>
      </c>
      <c r="AV6" s="32">
        <f t="shared" si="1"/>
        <v>0</v>
      </c>
      <c r="AW6" s="32">
        <f t="shared" si="1"/>
        <v>1</v>
      </c>
      <c r="AX6" s="32">
        <f t="shared" si="1"/>
        <v>0</v>
      </c>
      <c r="AY6" s="32">
        <f t="shared" si="1"/>
        <v>0</v>
      </c>
      <c r="AZ6" s="32">
        <f t="shared" si="1"/>
        <v>0</v>
      </c>
      <c r="BA6" s="32">
        <f t="shared" si="1"/>
        <v>0</v>
      </c>
      <c r="BB6" s="32">
        <f t="shared" si="1"/>
        <v>3</v>
      </c>
      <c r="BC6" s="32">
        <f t="shared" si="1"/>
        <v>0</v>
      </c>
      <c r="BD6" s="32">
        <f t="shared" si="1"/>
        <v>0</v>
      </c>
      <c r="BE6" s="32">
        <f t="shared" si="1"/>
        <v>2</v>
      </c>
      <c r="BF6" s="32">
        <f t="shared" si="1"/>
        <v>1</v>
      </c>
      <c r="BG6" s="32">
        <f t="shared" si="1"/>
        <v>0</v>
      </c>
      <c r="BH6" s="47">
        <f>SUM(D6:BG6)</f>
        <v>106</v>
      </c>
      <c r="BI6" s="32">
        <f aca="true" t="shared" si="2" ref="BI6:DE6">SUM(BI7:BI52)</f>
        <v>0</v>
      </c>
      <c r="BJ6" s="32">
        <f t="shared" si="2"/>
        <v>0</v>
      </c>
      <c r="BK6" s="32">
        <f t="shared" si="2"/>
        <v>1</v>
      </c>
      <c r="BL6" s="32">
        <f t="shared" si="2"/>
        <v>0</v>
      </c>
      <c r="BM6" s="32">
        <f t="shared" si="2"/>
        <v>5</v>
      </c>
      <c r="BN6" s="32">
        <f t="shared" si="2"/>
        <v>0</v>
      </c>
      <c r="BO6" s="32">
        <f t="shared" si="2"/>
        <v>0</v>
      </c>
      <c r="BP6" s="32">
        <f t="shared" si="2"/>
        <v>3</v>
      </c>
      <c r="BQ6" s="32">
        <f t="shared" si="2"/>
        <v>0</v>
      </c>
      <c r="BR6" s="32">
        <f t="shared" si="2"/>
        <v>0</v>
      </c>
      <c r="BS6" s="32">
        <f t="shared" si="2"/>
        <v>0</v>
      </c>
      <c r="BT6" s="32">
        <f t="shared" si="2"/>
        <v>0</v>
      </c>
      <c r="BU6" s="32">
        <f t="shared" si="2"/>
        <v>0</v>
      </c>
      <c r="BV6" s="32">
        <f t="shared" si="2"/>
        <v>14</v>
      </c>
      <c r="BW6" s="32">
        <f t="shared" si="2"/>
        <v>12</v>
      </c>
      <c r="BX6" s="32">
        <f t="shared" si="2"/>
        <v>0</v>
      </c>
      <c r="BY6" s="32">
        <f t="shared" si="2"/>
        <v>1</v>
      </c>
      <c r="BZ6" s="32">
        <f t="shared" si="2"/>
        <v>1</v>
      </c>
      <c r="CA6" s="32">
        <f t="shared" si="2"/>
        <v>1</v>
      </c>
      <c r="CB6" s="32">
        <f t="shared" si="2"/>
        <v>0</v>
      </c>
      <c r="CC6" s="32">
        <f t="shared" si="2"/>
        <v>2</v>
      </c>
      <c r="CD6" s="32">
        <f t="shared" si="2"/>
        <v>0</v>
      </c>
      <c r="CE6" s="32">
        <f t="shared" si="2"/>
        <v>0</v>
      </c>
      <c r="CF6" s="32">
        <f t="shared" si="2"/>
        <v>3</v>
      </c>
      <c r="CG6" s="32">
        <f t="shared" si="2"/>
        <v>0</v>
      </c>
      <c r="CH6" s="32">
        <f t="shared" si="2"/>
        <v>0</v>
      </c>
      <c r="CI6" s="32">
        <f t="shared" si="2"/>
        <v>1</v>
      </c>
      <c r="CJ6" s="32">
        <f t="shared" si="2"/>
        <v>0</v>
      </c>
      <c r="CK6" s="32">
        <f t="shared" si="2"/>
        <v>0</v>
      </c>
      <c r="CL6" s="32">
        <f t="shared" si="2"/>
        <v>1</v>
      </c>
      <c r="CM6" s="32">
        <f t="shared" si="2"/>
        <v>0</v>
      </c>
      <c r="CN6" s="32">
        <f t="shared" si="2"/>
        <v>2</v>
      </c>
      <c r="CO6" s="32">
        <f t="shared" si="2"/>
        <v>4</v>
      </c>
      <c r="CP6" s="32">
        <f t="shared" si="2"/>
        <v>0</v>
      </c>
      <c r="CQ6" s="32">
        <f t="shared" si="2"/>
        <v>0</v>
      </c>
      <c r="CR6" s="32">
        <f t="shared" si="2"/>
        <v>0</v>
      </c>
      <c r="CS6" s="32">
        <f t="shared" si="2"/>
        <v>0</v>
      </c>
      <c r="CT6" s="32">
        <f t="shared" si="2"/>
        <v>0</v>
      </c>
      <c r="CU6" s="32">
        <f t="shared" si="2"/>
        <v>0</v>
      </c>
      <c r="CV6" s="32">
        <f t="shared" si="2"/>
        <v>0</v>
      </c>
      <c r="CW6" s="32">
        <f t="shared" si="2"/>
        <v>0</v>
      </c>
      <c r="CX6" s="32">
        <f t="shared" si="2"/>
        <v>0</v>
      </c>
      <c r="CY6" s="32">
        <f t="shared" si="2"/>
        <v>0</v>
      </c>
      <c r="CZ6" s="32">
        <f t="shared" si="2"/>
        <v>0</v>
      </c>
      <c r="DA6" s="32">
        <f t="shared" si="2"/>
        <v>0</v>
      </c>
      <c r="DB6" s="32">
        <f t="shared" si="2"/>
        <v>0</v>
      </c>
      <c r="DC6" s="32">
        <f t="shared" si="2"/>
        <v>0</v>
      </c>
      <c r="DD6" s="32">
        <f t="shared" si="2"/>
        <v>0</v>
      </c>
      <c r="DE6" s="32">
        <f t="shared" si="2"/>
        <v>1</v>
      </c>
      <c r="DF6" s="51">
        <f aca="true" t="shared" si="3" ref="DF6:DF29">SUM(BI6:DE6)</f>
        <v>52</v>
      </c>
    </row>
    <row r="7" spans="1:110" ht="31.5" customHeight="1">
      <c r="A7" s="18">
        <v>1</v>
      </c>
      <c r="B7" s="59" t="s">
        <v>118</v>
      </c>
      <c r="C7" s="60" t="s">
        <v>161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>
        <v>1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47">
        <f>SUM(D7:BF7)</f>
        <v>1</v>
      </c>
      <c r="BI7" s="23"/>
      <c r="BJ7" s="24"/>
      <c r="BK7" s="24"/>
      <c r="BL7" s="24"/>
      <c r="BM7" s="24">
        <v>1</v>
      </c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>
        <v>1</v>
      </c>
      <c r="CB7" s="24"/>
      <c r="CC7" s="24">
        <v>1</v>
      </c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52">
        <f t="shared" si="3"/>
        <v>3</v>
      </c>
    </row>
    <row r="8" spans="1:110" ht="18.75">
      <c r="A8" s="18">
        <v>2</v>
      </c>
      <c r="B8" s="59" t="s">
        <v>119</v>
      </c>
      <c r="C8" s="60" t="s">
        <v>101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47">
        <f aca="true" t="shared" si="4" ref="BH8:BH17">SUM(D8:BG8)</f>
        <v>0</v>
      </c>
      <c r="BI8" s="23"/>
      <c r="BJ8" s="23"/>
      <c r="BK8" s="23"/>
      <c r="BL8" s="23"/>
      <c r="BM8" s="64">
        <v>1</v>
      </c>
      <c r="BN8" s="64"/>
      <c r="BO8" s="64"/>
      <c r="BP8" s="64"/>
      <c r="BQ8" s="64"/>
      <c r="BR8" s="64"/>
      <c r="BS8" s="64"/>
      <c r="BT8" s="64"/>
      <c r="BU8" s="64"/>
      <c r="BV8" s="64"/>
      <c r="BW8" s="64">
        <v>1</v>
      </c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4"/>
      <c r="DE8" s="24"/>
      <c r="DF8" s="52">
        <f t="shared" si="3"/>
        <v>2</v>
      </c>
    </row>
    <row r="9" spans="1:110" ht="33" customHeight="1">
      <c r="A9" s="18">
        <v>3</v>
      </c>
      <c r="B9" s="59" t="s">
        <v>76</v>
      </c>
      <c r="C9" s="60" t="s">
        <v>162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1</v>
      </c>
      <c r="S9" s="22"/>
      <c r="T9" s="22"/>
      <c r="U9" s="22">
        <v>2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>
        <v>2</v>
      </c>
      <c r="AT9" s="22"/>
      <c r="AU9" s="22">
        <v>1</v>
      </c>
      <c r="AV9" s="22"/>
      <c r="AW9" s="22"/>
      <c r="AX9" s="22"/>
      <c r="AY9" s="22"/>
      <c r="AZ9" s="22"/>
      <c r="BA9" s="22"/>
      <c r="BB9" s="22">
        <v>2</v>
      </c>
      <c r="BC9" s="22"/>
      <c r="BD9" s="22"/>
      <c r="BE9" s="22"/>
      <c r="BF9" s="22">
        <v>1</v>
      </c>
      <c r="BG9" s="22"/>
      <c r="BH9" s="47">
        <f t="shared" si="4"/>
        <v>9</v>
      </c>
      <c r="BI9" s="23"/>
      <c r="BJ9" s="22"/>
      <c r="BK9" s="27"/>
      <c r="BL9" s="24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>
        <v>1</v>
      </c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>
        <v>1</v>
      </c>
      <c r="CM9" s="24"/>
      <c r="CN9" s="24"/>
      <c r="CO9" s="24">
        <v>1</v>
      </c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52">
        <f t="shared" si="3"/>
        <v>3</v>
      </c>
    </row>
    <row r="10" spans="1:110" ht="18.75">
      <c r="A10" s="18">
        <v>4</v>
      </c>
      <c r="B10" s="59" t="s">
        <v>120</v>
      </c>
      <c r="C10" s="60" t="s">
        <v>147</v>
      </c>
      <c r="D10" s="22"/>
      <c r="E10" s="22"/>
      <c r="F10" s="22"/>
      <c r="G10" s="22" t="s">
        <v>203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47">
        <f t="shared" si="4"/>
        <v>0</v>
      </c>
      <c r="BI10" s="23"/>
      <c r="BJ10" s="23"/>
      <c r="BK10" s="23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52">
        <f t="shared" si="3"/>
        <v>0</v>
      </c>
    </row>
    <row r="11" spans="1:110" ht="18.75">
      <c r="A11" s="18">
        <v>5</v>
      </c>
      <c r="B11" s="59" t="s">
        <v>121</v>
      </c>
      <c r="C11" s="60" t="s">
        <v>102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1</v>
      </c>
      <c r="Q11" s="22"/>
      <c r="R11" s="22"/>
      <c r="S11" s="22"/>
      <c r="T11" s="22"/>
      <c r="U11" s="22">
        <v>1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>
        <v>1</v>
      </c>
      <c r="AO11" s="22"/>
      <c r="AP11" s="22"/>
      <c r="AQ11" s="22"/>
      <c r="AR11" s="22">
        <v>1</v>
      </c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47">
        <f t="shared" si="4"/>
        <v>4</v>
      </c>
      <c r="BI11" s="23"/>
      <c r="BJ11" s="23"/>
      <c r="BK11" s="23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>
        <v>1</v>
      </c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52">
        <f t="shared" si="3"/>
        <v>1</v>
      </c>
    </row>
    <row r="12" spans="1:110" ht="33.75" customHeight="1">
      <c r="A12" s="18">
        <v>6</v>
      </c>
      <c r="B12" s="59" t="s">
        <v>116</v>
      </c>
      <c r="C12" s="60" t="s">
        <v>163</v>
      </c>
      <c r="D12" s="22"/>
      <c r="E12" s="22"/>
      <c r="F12" s="22"/>
      <c r="G12" s="22" t="s">
        <v>203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47">
        <f t="shared" si="4"/>
        <v>0</v>
      </c>
      <c r="BI12" s="23"/>
      <c r="BJ12" s="23"/>
      <c r="BK12" s="23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52">
        <f t="shared" si="3"/>
        <v>0</v>
      </c>
    </row>
    <row r="13" spans="1:110" ht="34.5" customHeight="1">
      <c r="A13" s="18">
        <v>7</v>
      </c>
      <c r="B13" s="59" t="s">
        <v>97</v>
      </c>
      <c r="C13" s="60" t="s">
        <v>92</v>
      </c>
      <c r="D13" s="22"/>
      <c r="E13" s="22"/>
      <c r="F13" s="22"/>
      <c r="G13" s="22" t="s">
        <v>203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47">
        <f t="shared" si="4"/>
        <v>0</v>
      </c>
      <c r="BI13" s="23"/>
      <c r="BJ13" s="23"/>
      <c r="BK13" s="23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52">
        <f t="shared" si="3"/>
        <v>0</v>
      </c>
    </row>
    <row r="14" spans="1:110" ht="18.75">
      <c r="A14" s="18">
        <v>8</v>
      </c>
      <c r="B14" s="59" t="s">
        <v>122</v>
      </c>
      <c r="C14" s="60" t="s">
        <v>24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1</v>
      </c>
      <c r="Q14" s="22">
        <v>1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>
        <v>1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>
        <v>1</v>
      </c>
      <c r="AT14" s="22"/>
      <c r="AU14" s="22">
        <v>1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47">
        <f t="shared" si="4"/>
        <v>5</v>
      </c>
      <c r="BI14" s="23"/>
      <c r="BJ14" s="23"/>
      <c r="BK14" s="27"/>
      <c r="BL14" s="24"/>
      <c r="BM14" s="24"/>
      <c r="BN14" s="24"/>
      <c r="BO14" s="24"/>
      <c r="BP14" s="24">
        <v>1</v>
      </c>
      <c r="BQ14" s="24"/>
      <c r="BR14" s="24"/>
      <c r="BS14" s="24"/>
      <c r="BT14" s="24"/>
      <c r="BU14" s="24"/>
      <c r="BV14" s="24"/>
      <c r="BW14" s="24">
        <v>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52">
        <f t="shared" si="3"/>
        <v>2</v>
      </c>
    </row>
    <row r="15" spans="1:110" ht="18.75">
      <c r="A15" s="18">
        <v>9</v>
      </c>
      <c r="B15" s="59" t="s">
        <v>123</v>
      </c>
      <c r="C15" s="60" t="s">
        <v>103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31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47">
        <f t="shared" si="4"/>
        <v>0</v>
      </c>
      <c r="BI15" s="23"/>
      <c r="BJ15" s="23"/>
      <c r="BK15" s="23"/>
      <c r="BL15" s="24"/>
      <c r="BM15" s="24">
        <v>1</v>
      </c>
      <c r="BN15" s="24"/>
      <c r="BO15" s="24"/>
      <c r="BP15" s="24"/>
      <c r="BQ15" s="24"/>
      <c r="BR15" s="24"/>
      <c r="BS15" s="24"/>
      <c r="BT15" s="24"/>
      <c r="BU15" s="24"/>
      <c r="BV15" s="24">
        <v>1</v>
      </c>
      <c r="BW15" s="24">
        <v>1</v>
      </c>
      <c r="BX15" s="24"/>
      <c r="BY15" s="24"/>
      <c r="BZ15" s="24"/>
      <c r="CA15" s="24"/>
      <c r="CB15" s="24"/>
      <c r="CC15" s="24">
        <v>1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52">
        <f t="shared" si="3"/>
        <v>4</v>
      </c>
    </row>
    <row r="16" spans="1:110" ht="18.75">
      <c r="A16" s="18">
        <v>10</v>
      </c>
      <c r="B16" s="59" t="s">
        <v>124</v>
      </c>
      <c r="C16" s="60" t="s">
        <v>104</v>
      </c>
      <c r="D16" s="22"/>
      <c r="E16" s="22"/>
      <c r="F16" s="22"/>
      <c r="G16" s="22" t="s">
        <v>203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47">
        <f t="shared" si="4"/>
        <v>0</v>
      </c>
      <c r="BI16" s="23"/>
      <c r="BJ16" s="23"/>
      <c r="BK16" s="23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52">
        <f t="shared" si="3"/>
        <v>0</v>
      </c>
    </row>
    <row r="17" spans="1:110" ht="18.75">
      <c r="A17" s="18">
        <v>11</v>
      </c>
      <c r="B17" s="59" t="s">
        <v>125</v>
      </c>
      <c r="C17" s="60" t="s">
        <v>164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v>2</v>
      </c>
      <c r="Q17" s="22">
        <v>1</v>
      </c>
      <c r="R17" s="22"/>
      <c r="S17" s="22"/>
      <c r="T17" s="22"/>
      <c r="U17" s="22">
        <v>1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>
        <v>1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47">
        <f t="shared" si="4"/>
        <v>5</v>
      </c>
      <c r="BI17" s="23"/>
      <c r="BJ17" s="23"/>
      <c r="BK17" s="23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>
        <v>1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52">
        <f t="shared" si="3"/>
        <v>1</v>
      </c>
    </row>
    <row r="18" spans="1:110" ht="21">
      <c r="A18" s="18">
        <v>12</v>
      </c>
      <c r="B18" s="59" t="s">
        <v>126</v>
      </c>
      <c r="C18" s="60" t="s">
        <v>165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47">
        <f>SUM(D18:BG19)</f>
        <v>0</v>
      </c>
      <c r="BI18" s="23"/>
      <c r="BJ18" s="23"/>
      <c r="BK18" s="23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>
        <v>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52">
        <f t="shared" si="3"/>
        <v>1</v>
      </c>
    </row>
    <row r="19" spans="1:110" ht="18.75">
      <c r="A19" s="18">
        <v>13</v>
      </c>
      <c r="B19" s="59" t="s">
        <v>127</v>
      </c>
      <c r="C19" s="60" t="s">
        <v>105</v>
      </c>
      <c r="D19" s="22"/>
      <c r="E19" s="22"/>
      <c r="F19" s="22"/>
      <c r="G19" s="22" t="s">
        <v>203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47">
        <f>SUM(D19:BG19)</f>
        <v>0</v>
      </c>
      <c r="BI19" s="23"/>
      <c r="BJ19" s="23"/>
      <c r="BK19" s="23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52">
        <f t="shared" si="3"/>
        <v>0</v>
      </c>
    </row>
    <row r="20" spans="1:110" ht="18.75">
      <c r="A20" s="18">
        <v>14</v>
      </c>
      <c r="B20" s="59" t="s">
        <v>128</v>
      </c>
      <c r="C20" s="60" t="s">
        <v>150</v>
      </c>
      <c r="D20" s="22"/>
      <c r="E20" s="22"/>
      <c r="F20" s="22">
        <v>1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>
        <v>1</v>
      </c>
      <c r="R20" s="22">
        <v>1</v>
      </c>
      <c r="S20" s="22"/>
      <c r="T20" s="22"/>
      <c r="U20" s="22">
        <v>1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1</v>
      </c>
      <c r="AH20" s="22"/>
      <c r="AI20" s="22"/>
      <c r="AJ20" s="22"/>
      <c r="AK20" s="22"/>
      <c r="AL20" s="22"/>
      <c r="AM20" s="22"/>
      <c r="AN20" s="22"/>
      <c r="AO20" s="22"/>
      <c r="AP20" s="22">
        <v>1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47">
        <f>SUM(D20:BG20)</f>
        <v>7</v>
      </c>
      <c r="BI20" s="23"/>
      <c r="BJ20" s="23"/>
      <c r="BK20" s="23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>
        <v>1</v>
      </c>
      <c r="BW20" s="24">
        <v>1</v>
      </c>
      <c r="BX20" s="24"/>
      <c r="BY20" s="24"/>
      <c r="BZ20" s="24"/>
      <c r="CA20" s="24"/>
      <c r="CB20" s="24"/>
      <c r="CC20" s="24"/>
      <c r="CD20" s="24"/>
      <c r="CE20" s="24"/>
      <c r="CF20" s="24">
        <v>1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52">
        <f t="shared" si="3"/>
        <v>3</v>
      </c>
    </row>
    <row r="21" spans="1:110" ht="18.75">
      <c r="A21" s="18">
        <v>15</v>
      </c>
      <c r="B21" s="59" t="s">
        <v>192</v>
      </c>
      <c r="C21" s="60" t="s">
        <v>193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47">
        <f>SUM(D21:BG21)</f>
        <v>0</v>
      </c>
      <c r="BI21" s="23"/>
      <c r="BJ21" s="23"/>
      <c r="BK21" s="23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>
        <v>1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52">
        <f t="shared" si="3"/>
        <v>1</v>
      </c>
    </row>
    <row r="22" spans="1:110" ht="24" customHeight="1">
      <c r="A22" s="18">
        <v>16</v>
      </c>
      <c r="B22" s="59" t="s">
        <v>129</v>
      </c>
      <c r="C22" s="60" t="s">
        <v>166</v>
      </c>
      <c r="D22" s="22"/>
      <c r="E22" s="22"/>
      <c r="F22" s="22"/>
      <c r="G22" s="22" t="s">
        <v>203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47">
        <f>SUM(D22:BG22)</f>
        <v>0</v>
      </c>
      <c r="BI22" s="23"/>
      <c r="BJ22" s="27"/>
      <c r="BK22" s="23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52">
        <f t="shared" si="3"/>
        <v>0</v>
      </c>
    </row>
    <row r="23" spans="1:110" ht="21">
      <c r="A23" s="18">
        <v>17</v>
      </c>
      <c r="B23" s="59" t="s">
        <v>130</v>
      </c>
      <c r="C23" s="60" t="s">
        <v>201</v>
      </c>
      <c r="D23" s="22">
        <v>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v>2</v>
      </c>
      <c r="S23" s="22"/>
      <c r="T23" s="22"/>
      <c r="U23" s="22"/>
      <c r="V23" s="22"/>
      <c r="W23" s="22">
        <v>2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>
        <v>1</v>
      </c>
      <c r="AO23" s="22"/>
      <c r="AP23" s="22"/>
      <c r="AQ23" s="22"/>
      <c r="AR23" s="22"/>
      <c r="AS23" s="22">
        <v>1</v>
      </c>
      <c r="AT23" s="22"/>
      <c r="AU23" s="22"/>
      <c r="AV23" s="22"/>
      <c r="AW23" s="22"/>
      <c r="AX23" s="22"/>
      <c r="AY23" s="22"/>
      <c r="AZ23" s="22"/>
      <c r="BA23" s="22"/>
      <c r="BB23" s="22">
        <v>1</v>
      </c>
      <c r="BC23" s="22"/>
      <c r="BD23" s="22"/>
      <c r="BE23" s="22"/>
      <c r="BF23" s="22"/>
      <c r="BG23" s="22"/>
      <c r="BH23" s="47">
        <f>SUM(D24:BG24)</f>
        <v>10</v>
      </c>
      <c r="BI23" s="23"/>
      <c r="BJ23" s="23"/>
      <c r="BK23" s="23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>
        <v>4</v>
      </c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52">
        <f t="shared" si="3"/>
        <v>4</v>
      </c>
    </row>
    <row r="24" spans="1:110" ht="18.75">
      <c r="A24" s="18">
        <v>18</v>
      </c>
      <c r="B24" s="59" t="s">
        <v>131</v>
      </c>
      <c r="C24" s="60" t="s">
        <v>155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>
        <v>1</v>
      </c>
      <c r="O24" s="22"/>
      <c r="P24" s="22">
        <v>1</v>
      </c>
      <c r="Q24" s="22">
        <v>1</v>
      </c>
      <c r="R24" s="22">
        <v>1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>
        <v>1</v>
      </c>
      <c r="AE24" s="22"/>
      <c r="AF24" s="22"/>
      <c r="AG24" s="22">
        <v>1</v>
      </c>
      <c r="AH24" s="22"/>
      <c r="AI24" s="22"/>
      <c r="AJ24" s="22">
        <v>1</v>
      </c>
      <c r="AK24" s="22"/>
      <c r="AL24" s="22"/>
      <c r="AM24" s="22"/>
      <c r="AN24" s="22"/>
      <c r="AO24" s="22"/>
      <c r="AP24" s="22"/>
      <c r="AQ24" s="22">
        <v>1</v>
      </c>
      <c r="AR24" s="22"/>
      <c r="AS24" s="22">
        <v>1</v>
      </c>
      <c r="AT24" s="22">
        <v>1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47">
        <f>SUM(D24)</f>
        <v>0</v>
      </c>
      <c r="BI24" s="23"/>
      <c r="BJ24" s="23"/>
      <c r="BK24" s="23"/>
      <c r="BL24" s="24"/>
      <c r="BM24" s="24"/>
      <c r="BN24" s="24"/>
      <c r="BO24" s="24"/>
      <c r="BP24" s="24">
        <v>1</v>
      </c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52">
        <f t="shared" si="3"/>
        <v>1</v>
      </c>
    </row>
    <row r="25" spans="1:110" ht="18.75">
      <c r="A25" s="18">
        <v>19</v>
      </c>
      <c r="B25" s="59" t="s">
        <v>132</v>
      </c>
      <c r="C25" s="60" t="s">
        <v>26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>
        <v>1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47">
        <f>SUM(D25:BG25)</f>
        <v>1</v>
      </c>
      <c r="BI25" s="23"/>
      <c r="BJ25" s="23"/>
      <c r="BK25" s="23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>
        <v>1</v>
      </c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52">
        <f t="shared" si="3"/>
        <v>1</v>
      </c>
    </row>
    <row r="26" spans="1:110" s="57" customFormat="1" ht="18.75">
      <c r="A26" s="53">
        <v>20</v>
      </c>
      <c r="B26" s="59" t="s">
        <v>133</v>
      </c>
      <c r="C26" s="60" t="s">
        <v>156</v>
      </c>
      <c r="D26" s="54"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>
        <v>1</v>
      </c>
      <c r="R26" s="54">
        <v>1</v>
      </c>
      <c r="S26" s="54"/>
      <c r="T26" s="54"/>
      <c r="U26" s="54">
        <v>1</v>
      </c>
      <c r="V26" s="54"/>
      <c r="W26" s="54"/>
      <c r="X26" s="54"/>
      <c r="Y26" s="54">
        <v>1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>
        <v>1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47">
        <f>SUM(D26:BG27)</f>
        <v>6</v>
      </c>
      <c r="BI26" s="55"/>
      <c r="BJ26" s="55"/>
      <c r="BK26" s="55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>
        <v>1</v>
      </c>
      <c r="BW26" s="56"/>
      <c r="BX26" s="56"/>
      <c r="BY26" s="56"/>
      <c r="BZ26" s="56"/>
      <c r="CA26" s="56"/>
      <c r="CB26" s="56"/>
      <c r="CC26" s="56"/>
      <c r="CD26" s="56"/>
      <c r="CE26" s="56"/>
      <c r="CF26" s="56">
        <v>1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>
        <v>1</v>
      </c>
      <c r="DF26" s="52">
        <f t="shared" si="3"/>
        <v>3</v>
      </c>
    </row>
    <row r="27" spans="1:110" ht="18.75">
      <c r="A27" s="18">
        <v>21</v>
      </c>
      <c r="B27" s="59" t="s">
        <v>77</v>
      </c>
      <c r="C27" s="60" t="s">
        <v>106</v>
      </c>
      <c r="D27" s="22"/>
      <c r="E27" s="22"/>
      <c r="F27" s="22"/>
      <c r="G27" s="22" t="s">
        <v>203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47">
        <f aca="true" t="shared" si="5" ref="BH27:BH45">SUM(D27:BG27)</f>
        <v>0</v>
      </c>
      <c r="BI27" s="23"/>
      <c r="BJ27" s="23"/>
      <c r="BK27" s="23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52">
        <f t="shared" si="3"/>
        <v>0</v>
      </c>
    </row>
    <row r="28" spans="1:110" ht="18.75">
      <c r="A28" s="18">
        <v>22</v>
      </c>
      <c r="B28" s="59" t="s">
        <v>134</v>
      </c>
      <c r="C28" s="60" t="s">
        <v>152</v>
      </c>
      <c r="D28" s="22"/>
      <c r="E28" s="22"/>
      <c r="F28" s="22"/>
      <c r="G28" s="22"/>
      <c r="H28" s="22"/>
      <c r="I28" s="22"/>
      <c r="J28" s="22"/>
      <c r="K28" s="22">
        <v>1</v>
      </c>
      <c r="L28" s="22"/>
      <c r="M28" s="22"/>
      <c r="N28" s="22"/>
      <c r="O28" s="22"/>
      <c r="P28" s="22"/>
      <c r="Q28" s="22"/>
      <c r="R28" s="22">
        <v>1</v>
      </c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2"/>
      <c r="AD28" s="22">
        <v>1</v>
      </c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47">
        <f t="shared" si="5"/>
        <v>4</v>
      </c>
      <c r="BI28" s="23"/>
      <c r="BJ28" s="23"/>
      <c r="BK28" s="23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>
        <v>1</v>
      </c>
      <c r="BW28" s="24">
        <v>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>
        <v>1</v>
      </c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52">
        <f t="shared" si="3"/>
        <v>3</v>
      </c>
    </row>
    <row r="29" spans="1:110" ht="18.75">
      <c r="A29" s="18">
        <v>23</v>
      </c>
      <c r="B29" s="59" t="s">
        <v>135</v>
      </c>
      <c r="C29" s="60" t="s">
        <v>167</v>
      </c>
      <c r="D29" s="22">
        <v>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>
        <v>1</v>
      </c>
      <c r="V29" s="22"/>
      <c r="W29" s="22"/>
      <c r="X29" s="22">
        <v>1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47">
        <f t="shared" si="5"/>
        <v>4</v>
      </c>
      <c r="BI29" s="23"/>
      <c r="BJ29" s="23"/>
      <c r="BK29" s="27">
        <v>1</v>
      </c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1</v>
      </c>
      <c r="BX29" s="24"/>
      <c r="BY29" s="24"/>
      <c r="BZ29" s="24">
        <v>1</v>
      </c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52">
        <f t="shared" si="3"/>
        <v>3</v>
      </c>
    </row>
    <row r="30" spans="1:110" ht="18.75">
      <c r="A30" s="18">
        <v>24</v>
      </c>
      <c r="B30" s="59" t="s">
        <v>136</v>
      </c>
      <c r="C30" s="60" t="s">
        <v>168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1</v>
      </c>
      <c r="R30" s="22"/>
      <c r="S30" s="22"/>
      <c r="T30" s="22"/>
      <c r="U30" s="22">
        <v>1</v>
      </c>
      <c r="V30" s="22">
        <v>1</v>
      </c>
      <c r="W30" s="22">
        <v>1</v>
      </c>
      <c r="X30" s="22"/>
      <c r="Y30" s="22"/>
      <c r="Z30" s="22"/>
      <c r="AA30" s="22"/>
      <c r="AB30" s="22">
        <v>1</v>
      </c>
      <c r="AC30" s="22"/>
      <c r="AD30" s="22">
        <v>1</v>
      </c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47">
        <f t="shared" si="5"/>
        <v>6</v>
      </c>
      <c r="BI30" s="23"/>
      <c r="BJ30" s="23"/>
      <c r="BK30" s="23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52">
        <f>SUM(BI29:DE29)</f>
        <v>3</v>
      </c>
    </row>
    <row r="31" spans="1:110" ht="18.75">
      <c r="A31" s="18">
        <v>25</v>
      </c>
      <c r="B31" s="59" t="s">
        <v>137</v>
      </c>
      <c r="C31" s="60" t="s">
        <v>107</v>
      </c>
      <c r="D31" s="22"/>
      <c r="E31" s="22"/>
      <c r="F31" s="22"/>
      <c r="G31" s="22" t="s">
        <v>203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47">
        <f t="shared" si="5"/>
        <v>0</v>
      </c>
      <c r="BI31" s="23"/>
      <c r="BJ31" s="23"/>
      <c r="BK31" s="23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52">
        <f>SUM(BI31:DE31)</f>
        <v>0</v>
      </c>
    </row>
    <row r="32" spans="1:110" ht="27" customHeight="1">
      <c r="A32" s="18">
        <v>26</v>
      </c>
      <c r="B32" s="59" t="s">
        <v>138</v>
      </c>
      <c r="C32" s="60" t="s">
        <v>169</v>
      </c>
      <c r="D32" s="22"/>
      <c r="E32" s="22"/>
      <c r="F32" s="22"/>
      <c r="G32" s="22" t="s">
        <v>203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47">
        <f t="shared" si="5"/>
        <v>0</v>
      </c>
      <c r="BI32" s="23"/>
      <c r="BJ32" s="23"/>
      <c r="BK32" s="23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52">
        <f>SUM(BI32:DE32)</f>
        <v>0</v>
      </c>
    </row>
    <row r="33" spans="1:110" ht="18" customHeight="1">
      <c r="A33" s="18">
        <v>27</v>
      </c>
      <c r="B33" s="59" t="s">
        <v>139</v>
      </c>
      <c r="C33" s="60" t="s">
        <v>170</v>
      </c>
      <c r="D33" s="58"/>
      <c r="E33" s="22"/>
      <c r="F33" s="22"/>
      <c r="G33" s="22" t="s">
        <v>203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47">
        <f t="shared" si="5"/>
        <v>0</v>
      </c>
      <c r="BI33" s="23"/>
      <c r="BJ33" s="23"/>
      <c r="BK33" s="23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52">
        <f>SUM(BI33:DE33)</f>
        <v>0</v>
      </c>
    </row>
    <row r="34" spans="1:110" ht="18.75">
      <c r="A34" s="18">
        <v>28</v>
      </c>
      <c r="B34" s="59" t="s">
        <v>140</v>
      </c>
      <c r="C34" s="60" t="s">
        <v>108</v>
      </c>
      <c r="D34" s="22"/>
      <c r="E34" s="22"/>
      <c r="F34" s="22"/>
      <c r="G34" s="22" t="s">
        <v>203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47">
        <f t="shared" si="5"/>
        <v>0</v>
      </c>
      <c r="BI34" s="23"/>
      <c r="BJ34" s="23"/>
      <c r="BK34" s="23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52">
        <f>SUM(BI33:DE33)</f>
        <v>0</v>
      </c>
    </row>
    <row r="35" spans="1:110" ht="18.75">
      <c r="A35" s="18">
        <v>29</v>
      </c>
      <c r="B35" s="59" t="s">
        <v>210</v>
      </c>
      <c r="C35" s="60" t="s">
        <v>171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47">
        <f t="shared" si="5"/>
        <v>0</v>
      </c>
      <c r="BI35" s="23"/>
      <c r="BJ35" s="23"/>
      <c r="BK35" s="23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>
        <v>1</v>
      </c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52">
        <f>SUM(BI34:DE34)</f>
        <v>0</v>
      </c>
    </row>
    <row r="36" spans="1:110" ht="27" customHeight="1">
      <c r="A36" s="18">
        <v>30</v>
      </c>
      <c r="B36" s="59" t="s">
        <v>184</v>
      </c>
      <c r="C36" s="60" t="s">
        <v>154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47">
        <f t="shared" si="5"/>
        <v>0</v>
      </c>
      <c r="BI36" s="23"/>
      <c r="BJ36" s="23"/>
      <c r="BK36" s="23"/>
      <c r="BL36" s="24"/>
      <c r="BM36" s="44"/>
      <c r="BN36" s="24"/>
      <c r="BO36" s="24"/>
      <c r="BP36" s="24"/>
      <c r="BQ36" s="24"/>
      <c r="BR36" s="24"/>
      <c r="BS36" s="24"/>
      <c r="BT36" s="24"/>
      <c r="BU36" s="24"/>
      <c r="BV36" s="24">
        <v>1</v>
      </c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52">
        <f>SUM(BI36:DE36)</f>
        <v>2</v>
      </c>
    </row>
    <row r="37" spans="1:110" ht="18.75">
      <c r="A37" s="18">
        <v>31</v>
      </c>
      <c r="B37" s="59" t="s">
        <v>141</v>
      </c>
      <c r="C37" s="60" t="s">
        <v>172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2</v>
      </c>
      <c r="R37" s="22">
        <v>2</v>
      </c>
      <c r="S37" s="22"/>
      <c r="T37" s="22"/>
      <c r="U37" s="22">
        <v>3</v>
      </c>
      <c r="V37" s="22">
        <v>1</v>
      </c>
      <c r="W37" s="22"/>
      <c r="X37" s="22">
        <v>1</v>
      </c>
      <c r="Y37" s="22"/>
      <c r="Z37" s="22"/>
      <c r="AA37" s="22"/>
      <c r="AB37" s="22"/>
      <c r="AC37" s="22"/>
      <c r="AD37" s="22">
        <v>1</v>
      </c>
      <c r="AE37" s="22"/>
      <c r="AF37" s="22"/>
      <c r="AG37" s="22"/>
      <c r="AH37" s="22"/>
      <c r="AI37" s="22"/>
      <c r="AJ37" s="22">
        <v>1</v>
      </c>
      <c r="AK37" s="22"/>
      <c r="AL37" s="22"/>
      <c r="AM37" s="22"/>
      <c r="AN37" s="22"/>
      <c r="AO37" s="22"/>
      <c r="AP37" s="22"/>
      <c r="AQ37" s="22"/>
      <c r="AR37" s="22">
        <v>1</v>
      </c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47">
        <f t="shared" si="5"/>
        <v>12</v>
      </c>
      <c r="BI37" s="23"/>
      <c r="BJ37" s="23"/>
      <c r="BK37" s="27"/>
      <c r="BL37" s="24"/>
      <c r="BM37" s="24">
        <v>1</v>
      </c>
      <c r="BN37" s="24"/>
      <c r="BO37" s="24"/>
      <c r="BP37" s="24"/>
      <c r="BQ37" s="24"/>
      <c r="BR37" s="24"/>
      <c r="BS37" s="24"/>
      <c r="BT37" s="24"/>
      <c r="BU37" s="24"/>
      <c r="BV37" s="24">
        <v>2</v>
      </c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52">
        <f>SUM(BI37:DE37)</f>
        <v>4</v>
      </c>
    </row>
    <row r="38" spans="1:110" ht="18.75">
      <c r="A38" s="18">
        <v>32</v>
      </c>
      <c r="B38" s="59" t="s">
        <v>148</v>
      </c>
      <c r="C38" s="60" t="s">
        <v>173</v>
      </c>
      <c r="D38" s="22"/>
      <c r="E38" s="22"/>
      <c r="F38" s="22"/>
      <c r="G38" s="22" t="s">
        <v>203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47">
        <f t="shared" si="5"/>
        <v>0</v>
      </c>
      <c r="BI38" s="23"/>
      <c r="BJ38" s="23"/>
      <c r="BK38" s="23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52">
        <f>SUM(BI38:DD38)</f>
        <v>0</v>
      </c>
    </row>
    <row r="39" spans="1:110" ht="15" customHeight="1">
      <c r="A39" s="18">
        <v>33</v>
      </c>
      <c r="B39" s="59" t="s">
        <v>142</v>
      </c>
      <c r="C39" s="60" t="s">
        <v>174</v>
      </c>
      <c r="D39" s="22"/>
      <c r="E39" s="22"/>
      <c r="F39" s="22"/>
      <c r="G39" s="22" t="s">
        <v>203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47">
        <f t="shared" si="5"/>
        <v>0</v>
      </c>
      <c r="BI39" s="23"/>
      <c r="BJ39" s="23"/>
      <c r="BK39" s="27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52">
        <f aca="true" t="shared" si="6" ref="DF39:DF49">SUM(BI39:DE39)</f>
        <v>0</v>
      </c>
    </row>
    <row r="40" spans="1:110" ht="23.25" customHeight="1">
      <c r="A40" s="18">
        <v>34</v>
      </c>
      <c r="B40" s="59" t="s">
        <v>143</v>
      </c>
      <c r="C40" s="60" t="s">
        <v>175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>
        <v>1</v>
      </c>
      <c r="AS40" s="22">
        <v>1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47">
        <f t="shared" si="5"/>
        <v>2</v>
      </c>
      <c r="BI40" s="23"/>
      <c r="BJ40" s="45"/>
      <c r="BK40" s="45"/>
      <c r="BL40" s="24"/>
      <c r="BM40" s="24"/>
      <c r="BN40" s="24"/>
      <c r="BO40" s="24"/>
      <c r="BP40" s="24">
        <v>1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52">
        <f t="shared" si="6"/>
        <v>1</v>
      </c>
    </row>
    <row r="41" spans="1:110" ht="24.75" customHeight="1">
      <c r="A41" s="18">
        <v>35</v>
      </c>
      <c r="B41" s="59" t="s">
        <v>159</v>
      </c>
      <c r="C41" s="60" t="s">
        <v>176</v>
      </c>
      <c r="D41" s="22"/>
      <c r="E41" s="22"/>
      <c r="F41" s="22"/>
      <c r="G41" s="22" t="s">
        <v>203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47">
        <f t="shared" si="5"/>
        <v>0</v>
      </c>
      <c r="BI41" s="23"/>
      <c r="BJ41" s="23"/>
      <c r="BK41" s="23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52">
        <f t="shared" si="6"/>
        <v>0</v>
      </c>
    </row>
    <row r="42" spans="1:110" ht="24" customHeight="1">
      <c r="A42" s="18">
        <v>36</v>
      </c>
      <c r="B42" s="59" t="s">
        <v>144</v>
      </c>
      <c r="C42" s="60" t="s">
        <v>177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47">
        <f t="shared" si="5"/>
        <v>0</v>
      </c>
      <c r="BI42" s="23"/>
      <c r="BJ42" s="23"/>
      <c r="BK42" s="23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52">
        <f t="shared" si="6"/>
        <v>0</v>
      </c>
    </row>
    <row r="43" spans="1:110" ht="24" customHeight="1">
      <c r="A43" s="18">
        <v>37</v>
      </c>
      <c r="B43" s="59" t="s">
        <v>145</v>
      </c>
      <c r="C43" s="60" t="s">
        <v>178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>
        <v>4</v>
      </c>
      <c r="Q43" s="22">
        <v>2</v>
      </c>
      <c r="R43" s="22">
        <v>2</v>
      </c>
      <c r="S43" s="22"/>
      <c r="T43" s="22"/>
      <c r="U43" s="22">
        <v>4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>
        <v>1</v>
      </c>
      <c r="AI43" s="22"/>
      <c r="AJ43" s="22"/>
      <c r="AK43" s="22"/>
      <c r="AL43" s="22"/>
      <c r="AM43" s="22"/>
      <c r="AN43" s="22"/>
      <c r="AO43" s="22"/>
      <c r="AP43" s="22"/>
      <c r="AQ43" s="22">
        <v>1</v>
      </c>
      <c r="AR43" s="22">
        <v>1</v>
      </c>
      <c r="AS43" s="22">
        <v>1</v>
      </c>
      <c r="AT43" s="22"/>
      <c r="AU43" s="22">
        <v>1</v>
      </c>
      <c r="AV43" s="22"/>
      <c r="AW43" s="22"/>
      <c r="AX43" s="22"/>
      <c r="AY43" s="22"/>
      <c r="AZ43" s="22"/>
      <c r="BA43" s="22"/>
      <c r="BB43" s="22"/>
      <c r="BC43" s="22"/>
      <c r="BD43" s="22"/>
      <c r="BE43" s="63">
        <v>1</v>
      </c>
      <c r="BF43" s="22"/>
      <c r="BG43" s="22"/>
      <c r="BH43" s="47">
        <f t="shared" si="5"/>
        <v>18</v>
      </c>
      <c r="BI43" s="23"/>
      <c r="BJ43" s="23"/>
      <c r="BK43" s="23"/>
      <c r="BL43" s="24"/>
      <c r="BM43" s="24">
        <v>1</v>
      </c>
      <c r="BN43" s="24"/>
      <c r="BO43" s="24"/>
      <c r="BP43" s="24"/>
      <c r="BQ43" s="24"/>
      <c r="BR43" s="24"/>
      <c r="BS43" s="24"/>
      <c r="BT43" s="24"/>
      <c r="BU43" s="24"/>
      <c r="BV43" s="24">
        <v>1</v>
      </c>
      <c r="BW43" s="24">
        <v>2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>
        <v>2</v>
      </c>
      <c r="CO43" s="24">
        <v>1</v>
      </c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52">
        <f t="shared" si="6"/>
        <v>7</v>
      </c>
    </row>
    <row r="44" spans="1:110" ht="18.75">
      <c r="A44" s="18">
        <v>38</v>
      </c>
      <c r="B44" s="59" t="s">
        <v>146</v>
      </c>
      <c r="C44" s="60" t="s">
        <v>179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>
        <v>1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>
        <v>1</v>
      </c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47">
        <f t="shared" si="5"/>
        <v>2</v>
      </c>
      <c r="BI44" s="23"/>
      <c r="BJ44" s="23"/>
      <c r="BK44" s="22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>
        <v>1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52">
        <f t="shared" si="6"/>
        <v>1</v>
      </c>
    </row>
    <row r="45" spans="1:110" ht="27.75" customHeight="1">
      <c r="A45" s="18">
        <v>39</v>
      </c>
      <c r="B45" s="59" t="s">
        <v>78</v>
      </c>
      <c r="C45" s="60" t="s">
        <v>191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>
        <v>1</v>
      </c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>
        <v>1</v>
      </c>
      <c r="BF45" s="22"/>
      <c r="BG45" s="22"/>
      <c r="BH45" s="47">
        <f t="shared" si="5"/>
        <v>2</v>
      </c>
      <c r="BI45" s="23"/>
      <c r="BJ45" s="22"/>
      <c r="BK45" s="23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52">
        <f t="shared" si="6"/>
        <v>0</v>
      </c>
    </row>
    <row r="46" spans="1:110" ht="18.75">
      <c r="A46" s="18">
        <v>40</v>
      </c>
      <c r="B46" s="59" t="s">
        <v>1</v>
      </c>
      <c r="C46" s="60" t="s">
        <v>109</v>
      </c>
      <c r="D46" s="22"/>
      <c r="E46" s="22"/>
      <c r="F46" s="22"/>
      <c r="G46" s="22" t="s">
        <v>203</v>
      </c>
      <c r="H46" s="22"/>
      <c r="I46" s="22"/>
      <c r="J46" s="22"/>
      <c r="K46" s="22"/>
      <c r="L46" s="22"/>
      <c r="M46" s="22"/>
      <c r="N46" s="22"/>
      <c r="O46" s="22" t="s">
        <v>205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47">
        <f>SUM(D45:BG45)</f>
        <v>2</v>
      </c>
      <c r="BI46" s="23"/>
      <c r="BJ46" s="23"/>
      <c r="BK46" s="23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52">
        <f t="shared" si="6"/>
        <v>0</v>
      </c>
    </row>
    <row r="47" spans="1:110" ht="18.75">
      <c r="A47" s="18">
        <v>41</v>
      </c>
      <c r="B47" s="59" t="s">
        <v>149</v>
      </c>
      <c r="C47" s="60" t="s">
        <v>73</v>
      </c>
      <c r="D47" s="22"/>
      <c r="E47" s="22"/>
      <c r="G47" s="22" t="s">
        <v>203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47">
        <f aca="true" t="shared" si="7" ref="BH47:BH52">SUM(D47:BG47)</f>
        <v>0</v>
      </c>
      <c r="BI47" s="23"/>
      <c r="BJ47" s="23"/>
      <c r="BK47" s="23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52">
        <f t="shared" si="6"/>
        <v>0</v>
      </c>
    </row>
    <row r="48" spans="1:110" ht="18.75" customHeight="1">
      <c r="A48" s="18">
        <v>42</v>
      </c>
      <c r="B48" s="59" t="s">
        <v>79</v>
      </c>
      <c r="C48" s="60" t="s">
        <v>190</v>
      </c>
      <c r="D48" s="22"/>
      <c r="E48" s="22"/>
      <c r="F48" s="22"/>
      <c r="G48" s="22" t="s">
        <v>203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47">
        <f t="shared" si="7"/>
        <v>0</v>
      </c>
      <c r="BI48" s="23"/>
      <c r="BJ48" s="23"/>
      <c r="BK48" s="23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52">
        <f t="shared" si="6"/>
        <v>0</v>
      </c>
    </row>
    <row r="49" spans="1:110" ht="25.5" customHeight="1">
      <c r="A49" s="18">
        <v>43</v>
      </c>
      <c r="B49" s="59" t="s">
        <v>197</v>
      </c>
      <c r="C49" s="60" t="s">
        <v>189</v>
      </c>
      <c r="D49" s="22"/>
      <c r="E49" s="22"/>
      <c r="F49" s="22"/>
      <c r="G49" s="22" t="s">
        <v>203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47">
        <f t="shared" si="7"/>
        <v>0</v>
      </c>
      <c r="BI49" s="23"/>
      <c r="BJ49" s="23"/>
      <c r="BK49" s="23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52">
        <f t="shared" si="6"/>
        <v>0</v>
      </c>
    </row>
    <row r="50" spans="1:110" ht="18.75">
      <c r="A50" s="18">
        <v>44</v>
      </c>
      <c r="B50" s="59" t="s">
        <v>80</v>
      </c>
      <c r="C50" s="60" t="s">
        <v>180</v>
      </c>
      <c r="D50" s="22"/>
      <c r="E50" s="22"/>
      <c r="F50" s="22"/>
      <c r="G50" s="22" t="s">
        <v>203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47">
        <f t="shared" si="7"/>
        <v>0</v>
      </c>
      <c r="BI50" s="23"/>
      <c r="BJ50" s="23"/>
      <c r="BK50" s="23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52">
        <f>SUM(BI50:DF50)</f>
        <v>0</v>
      </c>
    </row>
    <row r="51" spans="1:110" ht="24" customHeight="1">
      <c r="A51" s="18">
        <v>45</v>
      </c>
      <c r="B51" s="59" t="s">
        <v>81</v>
      </c>
      <c r="C51" s="60" t="s">
        <v>181</v>
      </c>
      <c r="D51" s="22"/>
      <c r="E51" s="22"/>
      <c r="F51" s="22"/>
      <c r="G51" s="22" t="s">
        <v>203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47">
        <f t="shared" si="7"/>
        <v>0</v>
      </c>
      <c r="BI51" s="23"/>
      <c r="BJ51" s="23"/>
      <c r="BK51" s="23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52">
        <f>SUM(BI51:DE51)</f>
        <v>0</v>
      </c>
    </row>
    <row r="52" spans="1:238" s="30" customFormat="1" ht="28.5">
      <c r="A52" s="18">
        <v>46</v>
      </c>
      <c r="B52" s="61" t="s">
        <v>87</v>
      </c>
      <c r="C52" s="62" t="s">
        <v>182</v>
      </c>
      <c r="D52" s="28"/>
      <c r="E52" s="28"/>
      <c r="F52" s="28"/>
      <c r="G52" s="22" t="s">
        <v>203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47">
        <f t="shared" si="7"/>
        <v>0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52">
        <f>SUM(BI52:DE52)</f>
        <v>0</v>
      </c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</row>
    <row r="53" spans="1:110" s="11" customFormat="1" ht="15.75">
      <c r="A53" s="19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 t="s">
        <v>205</v>
      </c>
      <c r="AS53" s="12"/>
      <c r="AT53" s="12"/>
      <c r="AU53" s="12"/>
      <c r="AV53" s="12"/>
      <c r="AW53" s="12"/>
      <c r="AX53" s="12"/>
      <c r="AY53" s="14"/>
      <c r="AZ53" s="12"/>
      <c r="BA53" s="12"/>
      <c r="BB53" s="12"/>
      <c r="BC53" s="12"/>
      <c r="BD53" s="12"/>
      <c r="BE53" s="12"/>
      <c r="BF53" s="12"/>
      <c r="BG53" s="12"/>
      <c r="BH53" s="48"/>
      <c r="BI53" s="12"/>
      <c r="BJ53" s="12"/>
      <c r="BK53" s="12"/>
      <c r="BL53" s="12"/>
      <c r="BM53" s="12"/>
      <c r="BN53" s="12"/>
      <c r="BO53" s="12"/>
      <c r="BP53" s="14"/>
      <c r="BQ53" s="12"/>
      <c r="BR53" s="12"/>
      <c r="BS53" s="12"/>
      <c r="BT53" s="12"/>
      <c r="BU53" s="12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48"/>
    </row>
    <row r="54" spans="1:110" ht="26.25" customHeight="1" hidden="1">
      <c r="A54" s="18"/>
      <c r="B54" s="4" t="s">
        <v>59</v>
      </c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9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49"/>
    </row>
    <row r="55" spans="1:110" ht="28.5" hidden="1">
      <c r="A55" s="18"/>
      <c r="B55" s="1" t="s">
        <v>36</v>
      </c>
      <c r="C55" s="9" t="s">
        <v>61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9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49"/>
    </row>
    <row r="56" spans="1:110" ht="95.25" customHeight="1" hidden="1">
      <c r="A56" s="20"/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50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50"/>
    </row>
    <row r="57" spans="1:110" ht="15">
      <c r="A57" s="20"/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50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50"/>
    </row>
    <row r="58" spans="1:110" ht="15">
      <c r="A58" s="20"/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50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50"/>
    </row>
    <row r="59" spans="1:110" ht="15">
      <c r="A59" s="20"/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50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50"/>
    </row>
    <row r="60" spans="1:110" ht="15">
      <c r="A60" s="20"/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50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50"/>
    </row>
    <row r="61" spans="1:110" ht="15">
      <c r="A61" s="20"/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50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50"/>
    </row>
    <row r="62" spans="1:110" ht="15">
      <c r="A62" s="20"/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50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50"/>
    </row>
    <row r="63" spans="1:110" ht="15">
      <c r="A63" s="20"/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50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50"/>
    </row>
    <row r="64" spans="1:110" ht="15">
      <c r="A64" s="20"/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50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50"/>
    </row>
    <row r="65" spans="1:110" ht="15">
      <c r="A65" s="20"/>
      <c r="B65" s="8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50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50"/>
    </row>
    <row r="66" spans="1:110" ht="15">
      <c r="A66" s="20"/>
      <c r="B66" s="8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50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50"/>
    </row>
    <row r="67" spans="1:110" ht="15">
      <c r="A67" s="20"/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50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50"/>
    </row>
    <row r="68" spans="1:110" ht="15">
      <c r="A68" s="20"/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50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50"/>
    </row>
    <row r="69" spans="1:110" ht="15">
      <c r="A69" s="20"/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50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50"/>
    </row>
    <row r="70" spans="1:110" ht="15">
      <c r="A70" s="20"/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50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50"/>
    </row>
    <row r="71" spans="1:110" ht="15">
      <c r="A71" s="20"/>
      <c r="B71" s="8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50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50"/>
    </row>
  </sheetData>
  <sheetProtection/>
  <mergeCells count="9">
    <mergeCell ref="DF4:DF5"/>
    <mergeCell ref="B3:DF3"/>
    <mergeCell ref="B56:Q56"/>
    <mergeCell ref="A4:A5"/>
    <mergeCell ref="BI4:DE4"/>
    <mergeCell ref="P4:BG4"/>
    <mergeCell ref="BH4:BH5"/>
    <mergeCell ref="D4:O4"/>
    <mergeCell ref="B4:B5"/>
  </mergeCells>
  <printOptions/>
  <pageMargins left="1.5748031496062993" right="0" top="0.35433070866141736" bottom="0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Инесса Александровна Кузнецова</cp:lastModifiedBy>
  <cp:lastPrinted>2017-06-23T14:20:50Z</cp:lastPrinted>
  <dcterms:created xsi:type="dcterms:W3CDTF">2010-10-22T05:31:53Z</dcterms:created>
  <dcterms:modified xsi:type="dcterms:W3CDTF">2017-06-29T11:41:37Z</dcterms:modified>
  <cp:category/>
  <cp:version/>
  <cp:contentType/>
  <cp:contentStatus/>
</cp:coreProperties>
</file>