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ТОД №10" sheetId="1" r:id="rId1"/>
  </sheets>
  <definedNames>
    <definedName name="_xlnm.Print_Titles" localSheetId="0">'ТОД №10'!$8:$12</definedName>
  </definedNames>
  <calcPr fullCalcOnLoad="1"/>
</workbook>
</file>

<file path=xl/sharedStrings.xml><?xml version="1.0" encoding="utf-8"?>
<sst xmlns="http://schemas.openxmlformats.org/spreadsheetml/2006/main" count="87" uniqueCount="78">
  <si>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</si>
  <si>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</si>
  <si>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</si>
  <si>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</si>
  <si>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</si>
  <si>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</si>
  <si>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</si>
  <si>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</si>
  <si>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</si>
  <si>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</si>
  <si>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</si>
  <si>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</si>
  <si>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</si>
  <si>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</si>
  <si>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</si>
  <si>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</si>
  <si>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</si>
  <si>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</si>
  <si>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</si>
  <si>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</si>
  <si>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</si>
  <si>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</si>
  <si>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</si>
  <si>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</si>
  <si>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</si>
  <si>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</si>
  <si>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</si>
  <si>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</si>
  <si>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</si>
  <si>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</si>
  <si>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</si>
  <si>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</si>
  <si>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</si>
  <si>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</si>
  <si>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</si>
  <si>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</si>
  <si>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</si>
  <si>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</si>
  <si>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</si>
  <si>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</si>
  <si>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</si>
  <si>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</si>
  <si>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</si>
  <si>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</si>
  <si>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</si>
  <si>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</si>
  <si>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</si>
  <si>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</si>
  <si>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</si>
  <si>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</si>
  <si>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</si>
  <si>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</si>
  <si>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</si>
  <si>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</si>
  <si>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</si>
  <si>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</si>
  <si>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</si>
  <si>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</si>
  <si>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Ф.И.О.  кандидатов</t>
  </si>
  <si>
    <t>Приложение 6</t>
  </si>
  <si>
    <t>о поступлении и расходовании средств избирательного фонда кандидата в депутаты Тюменской областной думы шестого созыва</t>
  </si>
  <si>
    <t xml:space="preserve">Поступило в избирательный фонд денежных средств, подпадающих под действие п. 9 ст. 61 Избирательного кодекса (Закона) Тюменской области от 03.06.03 № 139 </t>
  </si>
  <si>
    <t xml:space="preserve">собственные средства кандидата / избирательного объединения </t>
  </si>
  <si>
    <t>средств, превышающих предельный размер добровольных пожертвований</t>
  </si>
  <si>
    <t xml:space="preserve">Распределено неизрасходованного остатка средств фонда </t>
  </si>
  <si>
    <t>Денежных средств, пропорционально перечисленных в избирательный фонд</t>
  </si>
  <si>
    <t>4.1.</t>
  </si>
  <si>
    <t>4.</t>
  </si>
  <si>
    <t>5.</t>
  </si>
  <si>
    <t>3.</t>
  </si>
  <si>
    <t>2.</t>
  </si>
  <si>
    <t>1.</t>
  </si>
  <si>
    <t>ИТОГОВЫЕ ФИНАНСОВЫЕ ОТЧЁТЫ</t>
  </si>
  <si>
    <t xml:space="preserve">к Инструкции о порядке формирования и расходования денежных средств избирательных фондов кандидатов,избирательных объединений </t>
  </si>
  <si>
    <t>при проведении выборов депутатов Тюменской областной Думы,утвержденной решением Избирательной комиссии Тюменской области от 12.05.2016 № 162/947-5</t>
  </si>
  <si>
    <t>по Сургутскому одномандатному избирательному округу № 9</t>
  </si>
  <si>
    <t>Волосухина Марина Сергеевна</t>
  </si>
  <si>
    <t>Глотова Александра Ивановна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</si>
</sst>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5" fillId="0" borderId="12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2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Fill="1" applyBorder="1" applyAlignment="1">
      <alignment vertical="top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1" xfId="0" applyNumberFormat="1" applyFont="1" applyBorder="1" applyAlignment="1">
      <alignment vertical="top"/>
    </xf>
    <xf numFmtId="181" fontId="2" fillId="0" borderId="12" xfId="0" applyNumberFormat="1" applyFont="1" applyBorder="1" applyAlignment="1" applyProtection="1">
      <alignment vertical="top"/>
      <protection/>
    </xf>
    <xf numFmtId="181" fontId="2" fillId="0" borderId="11" xfId="0" applyNumberFormat="1" applyFont="1" applyFill="1" applyBorder="1" applyAlignment="1">
      <alignment vertical="top"/>
    </xf>
    <xf numFmtId="181" fontId="2" fillId="0" borderId="12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1" fillId="4" borderId="10" xfId="0" applyNumberFormat="1" applyFont="1" applyFill="1" applyBorder="1" applyAlignment="1">
      <alignment vertical="top" wrapText="1"/>
    </xf>
    <xf numFmtId="0" fontId="1" fillId="4" borderId="11" xfId="0" applyNumberFormat="1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/>
    </xf>
    <xf numFmtId="181" fontId="1" fillId="4" borderId="11" xfId="0" applyNumberFormat="1" applyFont="1" applyFill="1" applyBorder="1" applyAlignment="1" applyProtection="1">
      <alignment vertical="top"/>
      <protection/>
    </xf>
    <xf numFmtId="0" fontId="1" fillId="4" borderId="11" xfId="0" applyFont="1" applyFill="1" applyBorder="1" applyAlignment="1">
      <alignment vertical="top"/>
    </xf>
    <xf numFmtId="0" fontId="1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1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Font="1" applyFill="1" applyBorder="1" applyAlignment="1">
      <alignment vertical="top"/>
    </xf>
    <xf numFmtId="181" fontId="2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8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1" fillId="4" borderId="10" xfId="0" applyNumberFormat="1" applyFont="1" applyFill="1" applyBorder="1" applyAlignment="1">
      <alignment horizontal="right" vertical="top"/>
    </xf>
    <xf numFmtId="14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vertical="top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textRotation="90"/>
    </xf>
    <xf numFmtId="0" fontId="2" fillId="0" borderId="16" xfId="0" applyNumberFormat="1" applyFont="1" applyFill="1" applyBorder="1" applyAlignment="1">
      <alignment horizontal="center" vertical="top" textRotation="90"/>
    </xf>
    <xf numFmtId="0" fontId="2" fillId="0" borderId="12" xfId="0" applyNumberFormat="1" applyFont="1" applyFill="1" applyBorder="1" applyAlignment="1">
      <alignment horizontal="center" vertical="top" textRotation="90"/>
    </xf>
    <xf numFmtId="0" fontId="2" fillId="0" borderId="11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textRotation="90" wrapText="1"/>
    </xf>
    <xf numFmtId="0" fontId="0" fillId="0" borderId="12" xfId="0" applyBorder="1" applyAlignment="1">
      <alignment horizontal="center" vertical="top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57"/>
  <sheetViews>
    <sheetView tabSelected="1" zoomScaleSheetLayoutView="100" workbookViewId="0" topLeftCell="A1">
      <selection activeCell="H18" sqref="H18"/>
    </sheetView>
  </sheetViews>
  <sheetFormatPr defaultColWidth="9.00390625" defaultRowHeight="12.75"/>
  <cols>
    <col min="1" max="1" width="4.375" style="1" customWidth="1"/>
    <col min="2" max="2" width="82.125" style="2" customWidth="1"/>
    <col min="3" max="3" width="4.375" style="3" customWidth="1"/>
    <col min="4" max="4" width="8.375" style="3" customWidth="1"/>
    <col min="5" max="5" width="10.75390625" style="3" customWidth="1"/>
    <col min="6" max="6" width="4.875" style="4" customWidth="1"/>
    <col min="7" max="16384" width="9.125" style="3" customWidth="1"/>
  </cols>
  <sheetData>
    <row r="1" spans="1:6" s="8" customFormat="1" ht="9.75" customHeight="1">
      <c r="A1" s="64"/>
      <c r="B1" s="64"/>
      <c r="C1" s="64"/>
      <c r="D1" s="64"/>
      <c r="E1" s="64"/>
      <c r="F1" s="65" t="s">
        <v>59</v>
      </c>
    </row>
    <row r="2" spans="1:6" s="8" customFormat="1" ht="9.75" customHeight="1">
      <c r="A2" s="64"/>
      <c r="B2" s="81" t="s">
        <v>73</v>
      </c>
      <c r="C2" s="81"/>
      <c r="D2" s="81"/>
      <c r="E2" s="81"/>
      <c r="F2" s="81"/>
    </row>
    <row r="3" spans="1:6" s="8" customFormat="1" ht="9.75" customHeight="1">
      <c r="A3" s="64"/>
      <c r="B3" s="81" t="s">
        <v>74</v>
      </c>
      <c r="C3" s="81"/>
      <c r="D3" s="81"/>
      <c r="E3" s="81"/>
      <c r="F3" s="81"/>
    </row>
    <row r="4" spans="1:6" s="8" customFormat="1" ht="9.75" customHeight="1">
      <c r="A4" s="64"/>
      <c r="B4" s="81"/>
      <c r="C4" s="81"/>
      <c r="D4" s="81"/>
      <c r="E4" s="81"/>
      <c r="F4" s="81"/>
    </row>
    <row r="5" spans="1:6" s="7" customFormat="1" ht="9.75" customHeight="1">
      <c r="A5" s="66"/>
      <c r="B5" s="75" t="s">
        <v>72</v>
      </c>
      <c r="C5" s="75"/>
      <c r="D5" s="75"/>
      <c r="E5" s="75"/>
      <c r="F5" s="75"/>
    </row>
    <row r="6" spans="1:6" s="9" customFormat="1" ht="12" customHeight="1">
      <c r="A6" s="67"/>
      <c r="B6" s="74" t="s">
        <v>60</v>
      </c>
      <c r="C6" s="74"/>
      <c r="D6" s="74"/>
      <c r="E6" s="74"/>
      <c r="F6" s="74"/>
    </row>
    <row r="7" spans="1:6" s="9" customFormat="1" ht="12.75" customHeight="1">
      <c r="A7" s="67"/>
      <c r="B7" s="76" t="s">
        <v>75</v>
      </c>
      <c r="C7" s="76"/>
      <c r="D7" s="76"/>
      <c r="E7" s="76"/>
      <c r="F7" s="76"/>
    </row>
    <row r="8" spans="1:6" s="15" customFormat="1" ht="12.75" customHeight="1">
      <c r="A8" s="82" t="s">
        <v>13</v>
      </c>
      <c r="B8" s="88" t="s">
        <v>0</v>
      </c>
      <c r="C8" s="91" t="s">
        <v>11</v>
      </c>
      <c r="D8" s="77" t="s">
        <v>58</v>
      </c>
      <c r="E8" s="78"/>
      <c r="F8" s="85" t="s">
        <v>10</v>
      </c>
    </row>
    <row r="9" spans="1:6" s="15" customFormat="1" ht="34.5" customHeight="1">
      <c r="A9" s="83"/>
      <c r="B9" s="89"/>
      <c r="C9" s="92"/>
      <c r="D9" s="68" t="s">
        <v>76</v>
      </c>
      <c r="E9" s="68" t="s">
        <v>77</v>
      </c>
      <c r="F9" s="86"/>
    </row>
    <row r="10" spans="1:6" s="15" customFormat="1" ht="10.5" customHeight="1">
      <c r="A10" s="83"/>
      <c r="B10" s="89"/>
      <c r="C10" s="69" t="s">
        <v>29</v>
      </c>
      <c r="D10" s="70">
        <v>42660</v>
      </c>
      <c r="E10" s="70">
        <v>42661</v>
      </c>
      <c r="F10" s="86"/>
    </row>
    <row r="11" spans="1:6" s="15" customFormat="1" ht="22.5" customHeight="1">
      <c r="A11" s="84"/>
      <c r="B11" s="90"/>
      <c r="C11" s="71"/>
      <c r="D11" s="72" t="s">
        <v>12</v>
      </c>
      <c r="E11" s="72" t="s">
        <v>12</v>
      </c>
      <c r="F11" s="87"/>
    </row>
    <row r="12" spans="1:6" s="16" customFormat="1" ht="9.75" customHeight="1">
      <c r="A12" s="73">
        <v>1</v>
      </c>
      <c r="B12" s="73">
        <f>A12+1</f>
        <v>2</v>
      </c>
      <c r="C12" s="73">
        <f>B12+1</f>
        <v>3</v>
      </c>
      <c r="D12" s="73">
        <f>C12+1</f>
        <v>4</v>
      </c>
      <c r="E12" s="73">
        <f>D12+1</f>
        <v>5</v>
      </c>
      <c r="F12" s="73">
        <v>9</v>
      </c>
    </row>
    <row r="13" spans="1:6" s="10" customFormat="1" ht="12.75" customHeight="1">
      <c r="A13" s="30" t="s">
        <v>71</v>
      </c>
      <c r="B13" s="42" t="s">
        <v>1</v>
      </c>
      <c r="C13" s="32">
        <v>10</v>
      </c>
      <c r="D13" s="35">
        <f>D15+D21</f>
        <v>9500</v>
      </c>
      <c r="E13" s="35">
        <f>E15+E21</f>
        <v>1000</v>
      </c>
      <c r="F13" s="43"/>
    </row>
    <row r="14" spans="1:6" s="11" customFormat="1" ht="10.5" customHeight="1">
      <c r="A14" s="18"/>
      <c r="B14" s="44" t="s">
        <v>14</v>
      </c>
      <c r="C14" s="24"/>
      <c r="D14" s="36"/>
      <c r="E14" s="36"/>
      <c r="F14" s="17"/>
    </row>
    <row r="15" spans="1:6" s="11" customFormat="1" ht="9.75" customHeight="1">
      <c r="A15" s="27" t="s">
        <v>15</v>
      </c>
      <c r="B15" s="21" t="s">
        <v>2</v>
      </c>
      <c r="C15" s="22">
        <v>20</v>
      </c>
      <c r="D15" s="37">
        <f>SUM(D17:D20)</f>
        <v>9500</v>
      </c>
      <c r="E15" s="37">
        <f>SUM(E17:E20)</f>
        <v>1000</v>
      </c>
      <c r="F15" s="29"/>
    </row>
    <row r="16" spans="1:6" s="11" customFormat="1" ht="11.25" customHeight="1">
      <c r="A16" s="18"/>
      <c r="B16" s="45" t="s">
        <v>16</v>
      </c>
      <c r="C16" s="24"/>
      <c r="D16" s="38"/>
      <c r="E16" s="38"/>
      <c r="F16" s="25"/>
    </row>
    <row r="17" spans="1:6" s="11" customFormat="1" ht="11.25" customHeight="1">
      <c r="A17" s="33" t="s">
        <v>17</v>
      </c>
      <c r="B17" s="47" t="s">
        <v>54</v>
      </c>
      <c r="C17" s="22">
        <v>30</v>
      </c>
      <c r="D17" s="39">
        <v>9500</v>
      </c>
      <c r="E17" s="39">
        <v>1000</v>
      </c>
      <c r="F17" s="23"/>
    </row>
    <row r="18" spans="1:6" s="11" customFormat="1" ht="12.75" customHeight="1">
      <c r="A18" s="34" t="s">
        <v>18</v>
      </c>
      <c r="B18" s="49" t="s">
        <v>53</v>
      </c>
      <c r="C18" s="14">
        <v>40</v>
      </c>
      <c r="D18" s="40">
        <v>0</v>
      </c>
      <c r="E18" s="40">
        <v>0</v>
      </c>
      <c r="F18" s="13"/>
    </row>
    <row r="19" spans="1:6" s="11" customFormat="1" ht="12.75" customHeight="1">
      <c r="A19" s="34" t="s">
        <v>19</v>
      </c>
      <c r="B19" s="49" t="s">
        <v>25</v>
      </c>
      <c r="C19" s="14">
        <v>50</v>
      </c>
      <c r="D19" s="40">
        <v>0</v>
      </c>
      <c r="E19" s="40">
        <v>0</v>
      </c>
      <c r="F19" s="13"/>
    </row>
    <row r="20" spans="1:6" s="11" customFormat="1" ht="12.75" customHeight="1">
      <c r="A20" s="34" t="s">
        <v>20</v>
      </c>
      <c r="B20" s="49" t="s">
        <v>26</v>
      </c>
      <c r="C20" s="14">
        <v>60</v>
      </c>
      <c r="D20" s="40">
        <v>0</v>
      </c>
      <c r="E20" s="40">
        <v>0</v>
      </c>
      <c r="F20" s="13"/>
    </row>
    <row r="21" spans="1:6" s="11" customFormat="1" ht="24.75" customHeight="1">
      <c r="A21" s="28" t="s">
        <v>21</v>
      </c>
      <c r="B21" s="26" t="s">
        <v>61</v>
      </c>
      <c r="C21" s="14">
        <v>70</v>
      </c>
      <c r="D21" s="41">
        <f>SUM(D23:D26)</f>
        <v>0</v>
      </c>
      <c r="E21" s="41">
        <v>0</v>
      </c>
      <c r="F21" s="12"/>
    </row>
    <row r="22" spans="1:6" s="11" customFormat="1" ht="11.25" customHeight="1">
      <c r="A22" s="18"/>
      <c r="B22" s="45" t="s">
        <v>16</v>
      </c>
      <c r="C22" s="24"/>
      <c r="D22" s="38"/>
      <c r="E22" s="38"/>
      <c r="F22" s="17"/>
    </row>
    <row r="23" spans="1:6" s="11" customFormat="1" ht="10.5" customHeight="1">
      <c r="A23" s="19" t="s">
        <v>22</v>
      </c>
      <c r="B23" s="47" t="s">
        <v>62</v>
      </c>
      <c r="C23" s="22">
        <v>80</v>
      </c>
      <c r="D23" s="39">
        <v>0</v>
      </c>
      <c r="E23" s="39">
        <v>0</v>
      </c>
      <c r="F23" s="23"/>
    </row>
    <row r="24" spans="1:6" s="11" customFormat="1" ht="12" customHeight="1">
      <c r="A24" s="19" t="s">
        <v>23</v>
      </c>
      <c r="B24" s="47" t="s">
        <v>53</v>
      </c>
      <c r="C24" s="22">
        <v>90</v>
      </c>
      <c r="D24" s="39">
        <v>0</v>
      </c>
      <c r="E24" s="39">
        <v>0</v>
      </c>
      <c r="F24" s="23"/>
    </row>
    <row r="25" spans="1:6" s="11" customFormat="1" ht="11.25" customHeight="1">
      <c r="A25" s="20" t="s">
        <v>23</v>
      </c>
      <c r="B25" s="49" t="s">
        <v>27</v>
      </c>
      <c r="C25" s="14">
        <v>100</v>
      </c>
      <c r="D25" s="40">
        <v>0</v>
      </c>
      <c r="E25" s="40">
        <v>0</v>
      </c>
      <c r="F25" s="13"/>
    </row>
    <row r="26" spans="1:6" s="11" customFormat="1" ht="11.25" customHeight="1">
      <c r="A26" s="20" t="s">
        <v>24</v>
      </c>
      <c r="B26" s="49" t="s">
        <v>28</v>
      </c>
      <c r="C26" s="14">
        <v>110</v>
      </c>
      <c r="D26" s="40">
        <v>0</v>
      </c>
      <c r="E26" s="40">
        <v>0</v>
      </c>
      <c r="F26" s="13"/>
    </row>
    <row r="27" spans="1:6" s="10" customFormat="1" ht="14.25" customHeight="1">
      <c r="A27" s="30" t="s">
        <v>70</v>
      </c>
      <c r="B27" s="42" t="s">
        <v>30</v>
      </c>
      <c r="C27" s="32">
        <v>120</v>
      </c>
      <c r="D27" s="35">
        <f>D29+D30+D35</f>
        <v>0</v>
      </c>
      <c r="E27" s="35">
        <f>E29+E30+E35</f>
        <v>0</v>
      </c>
      <c r="F27" s="43"/>
    </row>
    <row r="28" spans="1:6" s="11" customFormat="1" ht="11.25" customHeight="1">
      <c r="A28" s="18"/>
      <c r="B28" s="44" t="s">
        <v>14</v>
      </c>
      <c r="C28" s="24"/>
      <c r="D28" s="38"/>
      <c r="E28" s="38"/>
      <c r="F28" s="17"/>
    </row>
    <row r="29" spans="1:6" s="11" customFormat="1" ht="11.25" customHeight="1">
      <c r="A29" s="27" t="s">
        <v>31</v>
      </c>
      <c r="B29" s="21" t="s">
        <v>3</v>
      </c>
      <c r="C29" s="22">
        <v>130</v>
      </c>
      <c r="D29" s="39">
        <v>0</v>
      </c>
      <c r="E29" s="39">
        <v>0</v>
      </c>
      <c r="F29" s="23"/>
    </row>
    <row r="30" spans="1:6" s="11" customFormat="1" ht="12.75" customHeight="1">
      <c r="A30" s="28" t="s">
        <v>32</v>
      </c>
      <c r="B30" s="26" t="s">
        <v>4</v>
      </c>
      <c r="C30" s="14">
        <v>140</v>
      </c>
      <c r="D30" s="40">
        <f>SUM(D32:D34)</f>
        <v>0</v>
      </c>
      <c r="E30" s="40">
        <f>E32+E33+E34</f>
        <v>0</v>
      </c>
      <c r="F30" s="13"/>
    </row>
    <row r="31" spans="1:6" s="11" customFormat="1" ht="11.25" customHeight="1">
      <c r="A31" s="18"/>
      <c r="B31" s="45" t="s">
        <v>16</v>
      </c>
      <c r="C31" s="24"/>
      <c r="D31" s="38"/>
      <c r="E31" s="38"/>
      <c r="F31" s="17"/>
    </row>
    <row r="32" spans="1:6" s="11" customFormat="1" ht="21" customHeight="1">
      <c r="A32" s="33" t="s">
        <v>34</v>
      </c>
      <c r="B32" s="47" t="s">
        <v>35</v>
      </c>
      <c r="C32" s="22">
        <v>150</v>
      </c>
      <c r="D32" s="39">
        <v>0</v>
      </c>
      <c r="E32" s="39">
        <v>0</v>
      </c>
      <c r="F32" s="23"/>
    </row>
    <row r="33" spans="1:6" s="11" customFormat="1" ht="22.5" customHeight="1">
      <c r="A33" s="34" t="s">
        <v>36</v>
      </c>
      <c r="B33" s="49" t="s">
        <v>37</v>
      </c>
      <c r="C33" s="14">
        <v>160</v>
      </c>
      <c r="D33" s="40">
        <v>0</v>
      </c>
      <c r="E33" s="40">
        <v>0</v>
      </c>
      <c r="F33" s="13"/>
    </row>
    <row r="34" spans="1:6" s="11" customFormat="1" ht="12" customHeight="1">
      <c r="A34" s="34" t="s">
        <v>38</v>
      </c>
      <c r="B34" s="49" t="s">
        <v>63</v>
      </c>
      <c r="C34" s="14">
        <v>170</v>
      </c>
      <c r="D34" s="40">
        <v>0</v>
      </c>
      <c r="E34" s="40">
        <v>0</v>
      </c>
      <c r="F34" s="13"/>
    </row>
    <row r="35" spans="1:6" s="11" customFormat="1" ht="11.25" customHeight="1">
      <c r="A35" s="28" t="s">
        <v>33</v>
      </c>
      <c r="B35" s="26" t="s">
        <v>5</v>
      </c>
      <c r="C35" s="14">
        <v>180</v>
      </c>
      <c r="D35" s="40">
        <v>0</v>
      </c>
      <c r="E35" s="40">
        <v>0</v>
      </c>
      <c r="F35" s="13"/>
    </row>
    <row r="36" spans="1:6" s="10" customFormat="1" ht="14.25" customHeight="1">
      <c r="A36" s="30" t="s">
        <v>69</v>
      </c>
      <c r="B36" s="50" t="s">
        <v>6</v>
      </c>
      <c r="C36" s="32">
        <v>190</v>
      </c>
      <c r="D36" s="35">
        <f>D38+D41+D42+D43+D44+D45+D46+D47</f>
        <v>9360</v>
      </c>
      <c r="E36" s="35">
        <f>E38+E41+E42+E43+E44+E45+E46+E47</f>
        <v>1000</v>
      </c>
      <c r="F36" s="31"/>
    </row>
    <row r="37" spans="1:6" s="11" customFormat="1" ht="10.5" customHeight="1">
      <c r="A37" s="18"/>
      <c r="B37" s="44" t="s">
        <v>14</v>
      </c>
      <c r="C37" s="24"/>
      <c r="D37" s="38"/>
      <c r="E37" s="38"/>
      <c r="F37" s="17"/>
    </row>
    <row r="38" spans="1:6" s="11" customFormat="1" ht="12.75" customHeight="1">
      <c r="A38" s="27" t="s">
        <v>39</v>
      </c>
      <c r="B38" s="21" t="s">
        <v>7</v>
      </c>
      <c r="C38" s="22">
        <v>200</v>
      </c>
      <c r="D38" s="39">
        <f>SUM(D40)</f>
        <v>0</v>
      </c>
      <c r="E38" s="39">
        <f>SUM(E40)</f>
        <v>0</v>
      </c>
      <c r="F38" s="23"/>
    </row>
    <row r="39" spans="1:6" s="11" customFormat="1" ht="11.25" customHeight="1">
      <c r="A39" s="18"/>
      <c r="B39" s="45" t="s">
        <v>16</v>
      </c>
      <c r="C39" s="24"/>
      <c r="D39" s="38"/>
      <c r="E39" s="38"/>
      <c r="F39" s="17"/>
    </row>
    <row r="40" spans="1:6" s="11" customFormat="1" ht="11.25" customHeight="1">
      <c r="A40" s="19" t="s">
        <v>40</v>
      </c>
      <c r="B40" s="47" t="s">
        <v>41</v>
      </c>
      <c r="C40" s="22">
        <v>210</v>
      </c>
      <c r="D40" s="39">
        <v>0</v>
      </c>
      <c r="E40" s="39">
        <v>0</v>
      </c>
      <c r="F40" s="23"/>
    </row>
    <row r="41" spans="1:6" s="11" customFormat="1" ht="12.75" customHeight="1">
      <c r="A41" s="27" t="s">
        <v>42</v>
      </c>
      <c r="B41" s="26" t="s">
        <v>43</v>
      </c>
      <c r="C41" s="14">
        <v>220</v>
      </c>
      <c r="D41" s="40">
        <v>0</v>
      </c>
      <c r="E41" s="40">
        <v>0</v>
      </c>
      <c r="F41" s="13"/>
    </row>
    <row r="42" spans="1:6" s="11" customFormat="1" ht="11.25" customHeight="1">
      <c r="A42" s="27" t="s">
        <v>44</v>
      </c>
      <c r="B42" s="26" t="s">
        <v>45</v>
      </c>
      <c r="C42" s="14">
        <v>230</v>
      </c>
      <c r="D42" s="40">
        <v>0</v>
      </c>
      <c r="E42" s="40">
        <v>0</v>
      </c>
      <c r="F42" s="13"/>
    </row>
    <row r="43" spans="1:6" s="11" customFormat="1" ht="12" customHeight="1">
      <c r="A43" s="27" t="s">
        <v>46</v>
      </c>
      <c r="B43" s="26" t="s">
        <v>9</v>
      </c>
      <c r="C43" s="14">
        <v>240</v>
      </c>
      <c r="D43" s="40">
        <v>9360</v>
      </c>
      <c r="E43" s="40">
        <v>0</v>
      </c>
      <c r="F43" s="13"/>
    </row>
    <row r="44" spans="1:6" s="11" customFormat="1" ht="11.25" customHeight="1">
      <c r="A44" s="27" t="s">
        <v>47</v>
      </c>
      <c r="B44" s="26" t="s">
        <v>8</v>
      </c>
      <c r="C44" s="14">
        <v>250</v>
      </c>
      <c r="D44" s="40">
        <v>0</v>
      </c>
      <c r="E44" s="40">
        <v>0</v>
      </c>
      <c r="F44" s="13"/>
    </row>
    <row r="45" spans="1:6" s="11" customFormat="1" ht="12" customHeight="1">
      <c r="A45" s="27" t="s">
        <v>48</v>
      </c>
      <c r="B45" s="26" t="s">
        <v>55</v>
      </c>
      <c r="C45" s="14">
        <v>260</v>
      </c>
      <c r="D45" s="40">
        <v>0</v>
      </c>
      <c r="E45" s="40">
        <v>0</v>
      </c>
      <c r="F45" s="13"/>
    </row>
    <row r="46" spans="1:6" s="11" customFormat="1" ht="21.75" customHeight="1">
      <c r="A46" s="27" t="s">
        <v>49</v>
      </c>
      <c r="B46" s="26" t="s">
        <v>50</v>
      </c>
      <c r="C46" s="14">
        <v>270</v>
      </c>
      <c r="D46" s="40">
        <v>0</v>
      </c>
      <c r="E46" s="40">
        <v>1000</v>
      </c>
      <c r="F46" s="13"/>
    </row>
    <row r="47" spans="1:6" s="11" customFormat="1" ht="13.5" customHeight="1">
      <c r="A47" s="27" t="s">
        <v>51</v>
      </c>
      <c r="B47" s="26" t="s">
        <v>52</v>
      </c>
      <c r="C47" s="14">
        <v>280</v>
      </c>
      <c r="D47" s="40">
        <v>0</v>
      </c>
      <c r="E47" s="40">
        <v>0</v>
      </c>
      <c r="F47" s="13"/>
    </row>
    <row r="48" spans="1:6" s="10" customFormat="1" ht="13.5" customHeight="1">
      <c r="A48" s="51" t="s">
        <v>67</v>
      </c>
      <c r="B48" s="52" t="s">
        <v>64</v>
      </c>
      <c r="C48" s="53">
        <v>290</v>
      </c>
      <c r="D48" s="54">
        <f>D50</f>
        <v>140</v>
      </c>
      <c r="E48" s="54">
        <v>0</v>
      </c>
      <c r="F48" s="55"/>
    </row>
    <row r="49" spans="1:6" s="10" customFormat="1" ht="11.25" customHeight="1">
      <c r="A49" s="59"/>
      <c r="B49" s="46" t="s">
        <v>14</v>
      </c>
      <c r="C49" s="60"/>
      <c r="D49" s="61"/>
      <c r="E49" s="61"/>
      <c r="F49" s="62"/>
    </row>
    <row r="50" spans="1:6" s="10" customFormat="1" ht="12.75" customHeight="1">
      <c r="A50" s="56" t="s">
        <v>66</v>
      </c>
      <c r="B50" s="48" t="s">
        <v>65</v>
      </c>
      <c r="C50" s="57">
        <v>300</v>
      </c>
      <c r="D50" s="63">
        <v>140</v>
      </c>
      <c r="E50" s="63">
        <v>0</v>
      </c>
      <c r="F50" s="58"/>
    </row>
    <row r="51" spans="1:6" s="10" customFormat="1" ht="22.5" customHeight="1">
      <c r="A51" s="30" t="s">
        <v>68</v>
      </c>
      <c r="B51" s="42" t="s">
        <v>56</v>
      </c>
      <c r="C51" s="32">
        <v>310</v>
      </c>
      <c r="D51" s="35">
        <f>D13-D27-D36-D48</f>
        <v>0</v>
      </c>
      <c r="E51" s="35">
        <f>E13-E27-E36-E48</f>
        <v>0</v>
      </c>
      <c r="F51" s="31"/>
    </row>
    <row r="52" spans="1:6" s="8" customFormat="1" ht="13.5" customHeight="1">
      <c r="A52" s="79" t="s">
        <v>57</v>
      </c>
      <c r="B52" s="79"/>
      <c r="C52" s="79"/>
      <c r="D52" s="79"/>
      <c r="E52" s="79"/>
      <c r="F52" s="79"/>
    </row>
    <row r="53" spans="1:6" s="6" customFormat="1" ht="11.25" customHeight="1">
      <c r="A53" s="80"/>
      <c r="B53" s="80"/>
      <c r="C53" s="80"/>
      <c r="D53" s="80"/>
      <c r="E53" s="80"/>
      <c r="F53" s="80"/>
    </row>
    <row r="57" ht="11.25">
      <c r="F57" s="5"/>
    </row>
  </sheetData>
  <sheetProtection/>
  <mergeCells count="12">
    <mergeCell ref="B2:F2"/>
    <mergeCell ref="B3:F3"/>
    <mergeCell ref="A8:A11"/>
    <mergeCell ref="F8:F11"/>
    <mergeCell ref="B8:B11"/>
    <mergeCell ref="C8:C9"/>
    <mergeCell ref="B6:F6"/>
    <mergeCell ref="B5:F5"/>
    <mergeCell ref="B7:F7"/>
    <mergeCell ref="D8:E8"/>
    <mergeCell ref="A52:F53"/>
    <mergeCell ref="B4:F4"/>
  </mergeCells>
  <printOptions horizontalCentered="1"/>
  <pageMargins left="0.1968503937007874" right="0.15748031496062992" top="0.31496062992125984" bottom="0.2755905511811024" header="0.1968503937007874" footer="0.31496062992125984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2016-10-19T10:44:26Z</cp:lastPrinted>
  <dcterms:created xsi:type="dcterms:W3CDTF">2005-02-22T15:31:57Z</dcterms:created>
  <dcterms:modified xsi:type="dcterms:W3CDTF">2016-10-19T10:44:27Z</dcterms:modified>
  <cp:category/>
  <cp:version/>
  <cp:contentType/>
  <cp:contentStatus/>
</cp:coreProperties>
</file>