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5" windowWidth="14805" windowHeight="7950"/>
  </bookViews>
  <sheets>
    <sheet name="Сведения о расходах бюджета" sheetId="3" r:id="rId1"/>
  </sheets>
  <definedNames>
    <definedName name="Z_4A5D4286_A268_4A32_B81D_1F3FE2A99170_.wvu.Rows" localSheetId="0" hidden="1">'Сведения о расходах бюджета'!$5:$5</definedName>
    <definedName name="Z_8681C713_9B8D_415E_BF0E_AB6F8908BACB_.wvu.Rows" localSheetId="0" hidden="1">'Сведения о расходах бюджета'!$5:$5</definedName>
    <definedName name="Z_B6A67A8E_6F99_4683_A04C_DB0246454C11_.wvu.Rows" localSheetId="0" hidden="1">'Сведения о расходах бюджета'!$5:$5</definedName>
    <definedName name="Z_B6DE291C_93E5_4533_9127_5FCFF35756C3_.wvu.PrintArea" localSheetId="0" hidden="1">'Сведения о расходах бюджета'!$A$1:$I$59</definedName>
    <definedName name="Z_B6DE291C_93E5_4533_9127_5FCFF35756C3_.wvu.Rows" localSheetId="0" hidden="1">'Сведения о расходах бюджета'!$5:$5</definedName>
    <definedName name="_xlnm.Print_Area" localSheetId="0">'Сведения о расходах бюджета'!$A$1:$I$59</definedName>
  </definedNames>
  <calcPr calcId="125725"/>
  <customWorkbookViews>
    <customWorkbookView name="Минакова Оксана Сергеевна - Личное представление" guid="{4A5D4286-A268-4A32-B81D-1F3FE2A99170}" mergeInterval="0" personalView="1" maximized="1" xWindow="-8" yWindow="-8" windowWidth="1296" windowHeight="1000" activeSheetId="3"/>
    <customWorkbookView name="Залецкая Ольга Геннадьевна - Личное представление" guid="{8681C713-9B8D-415E-BF0E-AB6F8908BACB}" mergeInterval="0" personalView="1" maximized="1" windowWidth="1276" windowHeight="779" activeSheetId="1"/>
    <customWorkbookView name="Рогожина Ольга Сергеевна - Личное представление" guid="{B6A67A8E-6F99-4683-A04C-DB0246454C11}" mergeInterval="0" personalView="1" maximized="1" windowWidth="1276" windowHeight="735" activeSheetId="3"/>
    <customWorkbookView name="perevoschikova_av - Личное представление" guid="{B6DE291C-93E5-4533-9127-5FCFF35756C3}" mergeInterval="0" personalView="1" maximized="1" xWindow="1" yWindow="1" windowWidth="1276" windowHeight="794" activeSheetId="3"/>
  </customWorkbookViews>
</workbook>
</file>

<file path=xl/calcChain.xml><?xml version="1.0" encoding="utf-8"?>
<calcChain xmlns="http://schemas.openxmlformats.org/spreadsheetml/2006/main">
  <c r="E7" i="3"/>
  <c r="F17"/>
  <c r="E58" l="1"/>
  <c r="E56"/>
  <c r="E53"/>
  <c r="E48"/>
  <c r="E46"/>
  <c r="E43"/>
  <c r="E37"/>
  <c r="E34"/>
  <c r="E29"/>
  <c r="E21"/>
  <c r="E17"/>
  <c r="E8"/>
  <c r="F56" l="1"/>
  <c r="F46" l="1"/>
  <c r="F34"/>
  <c r="F29" l="1"/>
  <c r="F21" l="1"/>
  <c r="F53" l="1"/>
  <c r="F43"/>
  <c r="F37" l="1"/>
  <c r="F58" l="1"/>
  <c r="F48"/>
  <c r="F8" l="1"/>
  <c r="F7" s="1"/>
</calcChain>
</file>

<file path=xl/sharedStrings.xml><?xml version="1.0" encoding="utf-8"?>
<sst xmlns="http://schemas.openxmlformats.org/spreadsheetml/2006/main" count="228" uniqueCount="133">
  <si>
    <t/>
  </si>
  <si>
    <t>(рублей)</t>
  </si>
  <si>
    <t>№ п/п</t>
  </si>
  <si>
    <t>Наименование</t>
  </si>
  <si>
    <t>Раздел</t>
  </si>
  <si>
    <t>Подраздел</t>
  </si>
  <si>
    <t>Сумма на год</t>
  </si>
  <si>
    <t>2017 год</t>
  </si>
  <si>
    <t>2018 год</t>
  </si>
  <si>
    <t>2019 год</t>
  </si>
  <si>
    <t>ВСЕГО</t>
  </si>
  <si>
    <t>1.</t>
  </si>
  <si>
    <t>Общегосударственные вопросы</t>
  </si>
  <si>
    <t>01</t>
  </si>
  <si>
    <t>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</si>
  <si>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</si>
  <si>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</si>
  <si>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02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</si>
  <si>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</si>
  <si>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</si>
  <si>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</si>
  <si>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1.3.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</si>
  <si>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</si>
  <si>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</si>
  <si>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1.4.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</si>
  <si>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</si>
  <si>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</si>
  <si>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1.5.</t>
  </si>
  <si>
    <t>Резервные фонды</t>
  </si>
  <si>
    <t>11</t>
  </si>
  <si>
    <t>1.6.</t>
  </si>
  <si>
    <t>Другие общегосударственные вопросы</t>
  </si>
  <si>
    <t>13</t>
  </si>
  <si>
    <t>2.</t>
  </si>
  <si>
    <t>Национальная безопасность и правоохранительная деятельность</t>
  </si>
  <si>
    <t>2.1.</t>
  </si>
  <si>
    <t>Органы юстиции</t>
  </si>
  <si>
    <t>2.2.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</si>
  <si>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</si>
  <si>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</si>
  <si>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2.3.</t>
  </si>
  <si>
    <t>Другие вопросы в области национальной безопасности и правоохранительной деятельности</t>
  </si>
  <si>
    <t>14</t>
  </si>
  <si>
    <t>3.</t>
  </si>
  <si>
    <t>Национальная экономика</t>
  </si>
  <si>
    <t>3.1.</t>
  </si>
  <si>
    <t>Общеэкономические вопросы</t>
  </si>
  <si>
    <t>3.2.</t>
  </si>
  <si>
    <t>Сельское хозяйство и рыболовство</t>
  </si>
  <si>
    <t>05</t>
  </si>
  <si>
    <t>3.3.</t>
  </si>
  <si>
    <t>Лесное хозяйство</t>
  </si>
  <si>
    <t>07</t>
  </si>
  <si>
    <t>3.4.</t>
  </si>
  <si>
    <t>Транспорт</t>
  </si>
  <si>
    <t>08</t>
  </si>
  <si>
    <t>3.5.</t>
  </si>
  <si>
    <t>Дорожное хозяйство (дорожные фонды)</t>
  </si>
  <si>
    <t>3.6.</t>
  </si>
  <si>
    <t>Связь и информатика</t>
  </si>
  <si>
    <t>10</t>
  </si>
  <si>
    <t>3.7.</t>
  </si>
  <si>
    <t>Другие вопросы в области национальной экономики</t>
  </si>
  <si>
    <t>12</t>
  </si>
  <si>
    <t>4.</t>
  </si>
  <si>
    <t>Жилищно-коммунальное хозяйство</t>
  </si>
  <si>
    <t>4.1.</t>
  </si>
  <si>
    <t>Жилищное хозяйство</t>
  </si>
  <si>
    <t>4.2.</t>
  </si>
  <si>
    <t>Коммунальное хозяйство</t>
  </si>
  <si>
    <t>4.3.</t>
  </si>
  <si>
    <t>Благоустройство</t>
  </si>
  <si>
    <t>4.4.</t>
  </si>
  <si>
    <t>Другие вопросы в области жилищно-коммунального хозяйства</t>
  </si>
  <si>
    <t>5.</t>
  </si>
  <si>
    <t>Охрана окружающей среды</t>
  </si>
  <si>
    <t>5.1.</t>
  </si>
  <si>
    <t>Охрана объектов растительного и животного мира и среды их обитания</t>
  </si>
  <si>
    <t>5.2.</t>
  </si>
  <si>
    <t>Другие вопросы в области охраны окружающей среды</t>
  </si>
  <si>
    <t>6.</t>
  </si>
  <si>
    <t>Образование</t>
  </si>
  <si>
    <t>6.1.</t>
  </si>
  <si>
    <t>Дошкольное образование</t>
  </si>
  <si>
    <t>6.2.</t>
  </si>
  <si>
    <t>Общее образование</t>
  </si>
  <si>
    <t>6.3.</t>
  </si>
  <si>
    <t>Дополнительное образование детей</t>
  </si>
  <si>
    <t>6.4.</t>
  </si>
  <si>
    <t>Молодежная политика</t>
  </si>
  <si>
    <t>6.5.</t>
  </si>
  <si>
    <t>Другие вопросы в области образования</t>
  </si>
  <si>
    <t>7.</t>
  </si>
  <si>
    <t>Культура, кинематография</t>
  </si>
  <si>
    <t>7.1.</t>
  </si>
  <si>
    <t>Культура</t>
  </si>
  <si>
    <t>7.2.</t>
  </si>
  <si>
    <t>Другие вопросы в области культуры, кинематографии</t>
  </si>
  <si>
    <t>8.</t>
  </si>
  <si>
    <t>Здравоохранение</t>
  </si>
  <si>
    <t>8.1.</t>
  </si>
  <si>
    <t>Другие вопросы в области здравоохранения</t>
  </si>
  <si>
    <t>9.</t>
  </si>
  <si>
    <t>Социальная политика</t>
  </si>
  <si>
    <t>9.1.</t>
  </si>
  <si>
    <t>Пенсионное обеспечение</t>
  </si>
  <si>
    <t>9.2.</t>
  </si>
  <si>
    <t>Социальное обеспечение населения</t>
  </si>
  <si>
    <t>9.3.</t>
  </si>
  <si>
    <t>Охрана семьи и детства</t>
  </si>
  <si>
    <t>9.4.</t>
  </si>
  <si>
    <t>Другие вопросы в области социальной политики</t>
  </si>
  <si>
    <t>10.</t>
  </si>
  <si>
    <t>Физическая культура и спорт</t>
  </si>
  <si>
    <t>10.1.</t>
  </si>
  <si>
    <t>Массовый спорт</t>
  </si>
  <si>
    <t>10.2.</t>
  </si>
  <si>
    <t>Другие вопросы в области физической культуры и спорта</t>
  </si>
  <si>
    <t>11.</t>
  </si>
  <si>
    <t>Средства массовой информации</t>
  </si>
  <si>
    <t>11.1.</t>
  </si>
  <si>
    <t>Периодическая печать и издательства</t>
  </si>
  <si>
    <t>12.</t>
  </si>
  <si>
    <t>Обслуживание государственного и муниципального долга</t>
  </si>
  <si>
    <t>12.1.</t>
  </si>
  <si>
    <t>Обслуживание государственного внутреннего и муниципального долга</t>
  </si>
  <si>
    <t>Исполнение за 2015 год</t>
  </si>
  <si>
    <t>Ожидаемое исполнение за 2016 год</t>
  </si>
  <si>
    <t>Обеспечение проведения выборов и референдумов</t>
  </si>
  <si>
    <t>Судебная система</t>
  </si>
  <si>
    <t>1.7.</t>
  </si>
  <si>
    <t>1.8.</t>
  </si>
  <si>
    <t>Сведения о расходах бюджета  городского округа город Сургут по разделам и подразделам классификации расходов 
на 2017 год и плановый период 2018 – 2019 в сравнении с ожидаемым исполнением за 2016 год и отчетом за 2015 год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</si>
</sst>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5" fillId="0" borderId="0"/>
    <xf numFmtId="0" fontId="13" fillId="0" borderId="0"/>
    <xf numFmtId="43" fontId="1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14" fillId="0" borderId="0"/>
    <xf numFmtId="0" fontId="1" fillId="0" borderId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30">
    <xf numFmtId="0" fontId="0" fillId="0" borderId="0" xfId="0"/>
    <xf numFmtId="0" fontId="6" fillId="0" borderId="0" xfId="0" applyFont="1"/>
    <xf numFmtId="49" fontId="4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wrapText="1"/>
    </xf>
    <xf numFmtId="49" fontId="10" fillId="2" borderId="1" xfId="1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justify" wrapText="1"/>
    </xf>
    <xf numFmtId="49" fontId="10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justify" wrapText="1"/>
    </xf>
    <xf numFmtId="49" fontId="11" fillId="3" borderId="1" xfId="0" applyNumberFormat="1" applyFont="1" applyFill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justify" vertical="center" wrapText="1"/>
    </xf>
    <xf numFmtId="49" fontId="1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49" fontId="11" fillId="3" borderId="2" xfId="0" applyNumberFormat="1" applyFont="1" applyFill="1" applyBorder="1" applyAlignment="1">
      <alignment horizontal="justify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textRotation="90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</cellXfs>
  <cellStyles count="12">
    <cellStyle name="Обычный" xfId="0" builtinId="0"/>
    <cellStyle name="Обычный 2" xfId="1"/>
    <cellStyle name="Обычный 2 2" xfId="4"/>
    <cellStyle name="Обычный 2 3" xfId="9"/>
    <cellStyle name="Обычный 3" xfId="6"/>
    <cellStyle name="Обычный 4" xfId="2"/>
    <cellStyle name="Обычный 5" xfId="8"/>
    <cellStyle name="Процентный 2" xfId="5"/>
    <cellStyle name="Процентный 2 2" xfId="10"/>
    <cellStyle name="Финансовый 2" xfId="3"/>
    <cellStyle name="Финансовый 4" xfId="7"/>
    <cellStyle name="Финансовый 4 2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view="pageBreakPreview" zoomScaleNormal="80" zoomScaleSheetLayoutView="100" workbookViewId="0">
      <selection activeCell="B18" sqref="B18"/>
    </sheetView>
  </sheetViews>
  <sheetFormatPr defaultRowHeight="15"/>
  <cols>
    <col min="1" max="1" width="4.42578125" customWidth="1"/>
    <col min="2" max="2" width="57.7109375" customWidth="1"/>
    <col min="3" max="4" width="6.42578125" customWidth="1"/>
    <col min="5" max="5" width="15.42578125" customWidth="1"/>
    <col min="6" max="6" width="16.28515625" customWidth="1"/>
    <col min="7" max="9" width="15.7109375" customWidth="1"/>
    <col min="10" max="12" width="16.7109375" customWidth="1"/>
  </cols>
  <sheetData>
    <row r="1" spans="1:10" s="1" customFormat="1" ht="18.75" customHeight="1">
      <c r="A1" s="23"/>
      <c r="B1" s="23"/>
      <c r="C1" s="23"/>
      <c r="D1" s="23"/>
      <c r="E1" s="23"/>
      <c r="F1" s="23"/>
      <c r="G1" s="23"/>
      <c r="H1" s="23"/>
      <c r="I1" s="23"/>
    </row>
    <row r="2" spans="1:10" s="1" customFormat="1" ht="53.25" customHeight="1">
      <c r="A2" s="24" t="s">
        <v>132</v>
      </c>
      <c r="B2" s="24"/>
      <c r="C2" s="24"/>
      <c r="D2" s="24"/>
      <c r="E2" s="24"/>
      <c r="F2" s="24"/>
      <c r="G2" s="24"/>
      <c r="H2" s="24"/>
      <c r="I2" s="24"/>
    </row>
    <row r="3" spans="1:10" ht="18.75">
      <c r="A3" s="2" t="s">
        <v>0</v>
      </c>
      <c r="B3" s="2" t="s">
        <v>0</v>
      </c>
      <c r="C3" s="2" t="s">
        <v>0</v>
      </c>
      <c r="D3" s="2" t="s">
        <v>0</v>
      </c>
      <c r="E3" s="2"/>
      <c r="F3" s="2"/>
      <c r="G3" s="2" t="s">
        <v>0</v>
      </c>
      <c r="H3" s="2" t="s">
        <v>0</v>
      </c>
      <c r="I3" s="3" t="s">
        <v>1</v>
      </c>
    </row>
    <row r="4" spans="1:10" ht="18.75" customHeight="1">
      <c r="A4" s="25" t="s">
        <v>2</v>
      </c>
      <c r="B4" s="25" t="s">
        <v>3</v>
      </c>
      <c r="C4" s="26" t="s">
        <v>4</v>
      </c>
      <c r="D4" s="26" t="s">
        <v>5</v>
      </c>
      <c r="E4" s="20" t="s">
        <v>126</v>
      </c>
      <c r="F4" s="20" t="s">
        <v>127</v>
      </c>
      <c r="G4" s="27" t="s">
        <v>6</v>
      </c>
      <c r="H4" s="28"/>
      <c r="I4" s="29"/>
      <c r="J4" s="4"/>
    </row>
    <row r="5" spans="1:10" ht="16.5" hidden="1" customHeight="1">
      <c r="A5" s="25"/>
      <c r="B5" s="25"/>
      <c r="C5" s="26"/>
      <c r="D5" s="26"/>
      <c r="E5" s="21"/>
      <c r="F5" s="21"/>
      <c r="G5" s="20" t="s">
        <v>7</v>
      </c>
      <c r="H5" s="20" t="s">
        <v>8</v>
      </c>
      <c r="I5" s="20" t="s">
        <v>9</v>
      </c>
      <c r="J5" s="5"/>
    </row>
    <row r="6" spans="1:10" ht="42.75" customHeight="1">
      <c r="A6" s="25"/>
      <c r="B6" s="25"/>
      <c r="C6" s="26"/>
      <c r="D6" s="26"/>
      <c r="E6" s="22"/>
      <c r="F6" s="22"/>
      <c r="G6" s="22"/>
      <c r="H6" s="22"/>
      <c r="I6" s="22"/>
      <c r="J6" s="5"/>
    </row>
    <row r="7" spans="1:10" ht="14.25" customHeight="1">
      <c r="A7" s="6" t="s">
        <v>0</v>
      </c>
      <c r="B7" s="7" t="s">
        <v>10</v>
      </c>
      <c r="C7" s="8"/>
      <c r="D7" s="8"/>
      <c r="E7" s="9">
        <f>E8+E17+E21+E29+E34+E37+E43+E46+E48+E53+E56+E58</f>
        <v>22765395276.729996</v>
      </c>
      <c r="F7" s="9">
        <f>F8+F17+F21+F29+F34+F37+F43+F46+F48+F53+F56+F58</f>
        <v>23275305411.459999</v>
      </c>
      <c r="G7" s="9">
        <v>21221256449.689999</v>
      </c>
      <c r="H7" s="9">
        <v>20697107564.779999</v>
      </c>
      <c r="I7" s="9">
        <v>20831175281.150002</v>
      </c>
    </row>
    <row r="8" spans="1:10" ht="14.25" customHeight="1">
      <c r="A8" s="10" t="s">
        <v>11</v>
      </c>
      <c r="B8" s="11" t="s">
        <v>12</v>
      </c>
      <c r="C8" s="12" t="s">
        <v>13</v>
      </c>
      <c r="D8" s="12" t="s">
        <v>14</v>
      </c>
      <c r="E8" s="13">
        <f>SUM(E9:E16)</f>
        <v>1542255073.0500002</v>
      </c>
      <c r="F8" s="13">
        <f>SUM(F9:F16)</f>
        <v>1678871034.76</v>
      </c>
      <c r="G8" s="13">
        <v>2054052388.6700001</v>
      </c>
      <c r="H8" s="13">
        <v>2079213035.28</v>
      </c>
      <c r="I8" s="13">
        <v>2501192080.25</v>
      </c>
    </row>
    <row r="9" spans="1:10" s="18" customFormat="1" ht="36" customHeight="1">
      <c r="A9" s="14" t="s">
        <v>15</v>
      </c>
      <c r="B9" s="15" t="s">
        <v>16</v>
      </c>
      <c r="C9" s="16" t="s">
        <v>13</v>
      </c>
      <c r="D9" s="16" t="s">
        <v>17</v>
      </c>
      <c r="E9" s="17">
        <v>6611526.75</v>
      </c>
      <c r="F9" s="17">
        <v>7537987</v>
      </c>
      <c r="G9" s="17">
        <v>5378364</v>
      </c>
      <c r="H9" s="17">
        <v>5378364</v>
      </c>
      <c r="I9" s="17">
        <v>5378364</v>
      </c>
    </row>
    <row r="10" spans="1:10" s="18" customFormat="1" ht="45.75" customHeight="1">
      <c r="A10" s="14" t="s">
        <v>18</v>
      </c>
      <c r="B10" s="15" t="s">
        <v>19</v>
      </c>
      <c r="C10" s="16" t="s">
        <v>13</v>
      </c>
      <c r="D10" s="16" t="s">
        <v>20</v>
      </c>
      <c r="E10" s="17">
        <v>58810604.049999997</v>
      </c>
      <c r="F10" s="17">
        <v>60563393</v>
      </c>
      <c r="G10" s="17">
        <v>59950447.210000001</v>
      </c>
      <c r="H10" s="17">
        <v>59950447.210000001</v>
      </c>
      <c r="I10" s="17">
        <v>59990447.210000001</v>
      </c>
    </row>
    <row r="11" spans="1:10" s="18" customFormat="1" ht="39" customHeight="1">
      <c r="A11" s="14" t="s">
        <v>21</v>
      </c>
      <c r="B11" s="15" t="s">
        <v>22</v>
      </c>
      <c r="C11" s="16" t="s">
        <v>13</v>
      </c>
      <c r="D11" s="16" t="s">
        <v>23</v>
      </c>
      <c r="E11" s="17">
        <v>449830664.37</v>
      </c>
      <c r="F11" s="17">
        <v>479879795.85000002</v>
      </c>
      <c r="G11" s="17">
        <v>498430076</v>
      </c>
      <c r="H11" s="17">
        <v>508385499.08999997</v>
      </c>
      <c r="I11" s="17">
        <v>508699793.70999998</v>
      </c>
    </row>
    <row r="12" spans="1:10" s="18" customFormat="1" ht="27" customHeight="1">
      <c r="A12" s="14" t="s">
        <v>24</v>
      </c>
      <c r="B12" s="15" t="s">
        <v>129</v>
      </c>
      <c r="C12" s="16" t="s">
        <v>13</v>
      </c>
      <c r="D12" s="16" t="s">
        <v>49</v>
      </c>
      <c r="E12" s="17">
        <v>5090.16</v>
      </c>
      <c r="F12" s="17">
        <v>307500</v>
      </c>
      <c r="G12" s="17"/>
      <c r="H12" s="17"/>
      <c r="I12" s="17"/>
    </row>
    <row r="13" spans="1:10" s="18" customFormat="1" ht="31.5" customHeight="1">
      <c r="A13" s="14" t="s">
        <v>27</v>
      </c>
      <c r="B13" s="15" t="s">
        <v>25</v>
      </c>
      <c r="C13" s="16" t="s">
        <v>13</v>
      </c>
      <c r="D13" s="16" t="s">
        <v>26</v>
      </c>
      <c r="E13" s="17">
        <v>147039168</v>
      </c>
      <c r="F13" s="17">
        <v>150349666.50999999</v>
      </c>
      <c r="G13" s="17">
        <v>153289606.72</v>
      </c>
      <c r="H13" s="17">
        <v>153289606.72</v>
      </c>
      <c r="I13" s="17">
        <v>153289606.72</v>
      </c>
    </row>
    <row r="14" spans="1:10" s="18" customFormat="1" ht="27" customHeight="1">
      <c r="A14" s="14" t="s">
        <v>30</v>
      </c>
      <c r="B14" s="15" t="s">
        <v>128</v>
      </c>
      <c r="C14" s="16" t="s">
        <v>13</v>
      </c>
      <c r="D14" s="16" t="s">
        <v>52</v>
      </c>
      <c r="E14" s="17">
        <v>0</v>
      </c>
      <c r="F14" s="17">
        <v>34040300</v>
      </c>
      <c r="G14" s="17">
        <v>0</v>
      </c>
      <c r="H14" s="17">
        <v>0</v>
      </c>
      <c r="I14" s="17">
        <v>0</v>
      </c>
    </row>
    <row r="15" spans="1:10" s="18" customFormat="1" ht="17.25" customHeight="1">
      <c r="A15" s="14" t="s">
        <v>130</v>
      </c>
      <c r="B15" s="15" t="s">
        <v>28</v>
      </c>
      <c r="C15" s="16" t="s">
        <v>13</v>
      </c>
      <c r="D15" s="16" t="s">
        <v>29</v>
      </c>
      <c r="E15" s="17"/>
      <c r="F15" s="17">
        <v>10735417.310000001</v>
      </c>
      <c r="G15" s="17">
        <v>52179067.82</v>
      </c>
      <c r="H15" s="17">
        <v>2282025.79</v>
      </c>
      <c r="I15" s="17">
        <v>10162208.630000001</v>
      </c>
    </row>
    <row r="16" spans="1:10" s="18" customFormat="1" ht="17.25" customHeight="1">
      <c r="A16" s="14" t="s">
        <v>131</v>
      </c>
      <c r="B16" s="15" t="s">
        <v>31</v>
      </c>
      <c r="C16" s="16" t="s">
        <v>13</v>
      </c>
      <c r="D16" s="16" t="s">
        <v>32</v>
      </c>
      <c r="E16" s="17">
        <v>879958019.72000003</v>
      </c>
      <c r="F16" s="17">
        <v>935456975.09000003</v>
      </c>
      <c r="G16" s="17">
        <v>1284824826.9200001</v>
      </c>
      <c r="H16" s="17">
        <v>1349927092.47</v>
      </c>
      <c r="I16" s="17">
        <v>1763671659.98</v>
      </c>
    </row>
    <row r="17" spans="1:9" ht="14.25" customHeight="1">
      <c r="A17" s="10" t="s">
        <v>33</v>
      </c>
      <c r="B17" s="19" t="s">
        <v>34</v>
      </c>
      <c r="C17" s="12" t="s">
        <v>20</v>
      </c>
      <c r="D17" s="12" t="s">
        <v>14</v>
      </c>
      <c r="E17" s="13">
        <f>SUM(E18:E20)</f>
        <v>246444959.94</v>
      </c>
      <c r="F17" s="13">
        <f>SUM(F18:F20)</f>
        <v>237548638.66999999</v>
      </c>
      <c r="G17" s="13">
        <v>245572370.68000001</v>
      </c>
      <c r="H17" s="13">
        <v>229889395.75</v>
      </c>
      <c r="I17" s="13">
        <v>229562358.96000001</v>
      </c>
    </row>
    <row r="18" spans="1:9" s="18" customFormat="1">
      <c r="A18" s="14" t="s">
        <v>35</v>
      </c>
      <c r="B18" s="15" t="s">
        <v>36</v>
      </c>
      <c r="C18" s="16" t="s">
        <v>20</v>
      </c>
      <c r="D18" s="16" t="s">
        <v>23</v>
      </c>
      <c r="E18" s="17">
        <v>32349472.600000001</v>
      </c>
      <c r="F18" s="17">
        <v>32055433.039999999</v>
      </c>
      <c r="G18" s="17">
        <v>30442304.789999999</v>
      </c>
      <c r="H18" s="17">
        <v>29623177.280000001</v>
      </c>
      <c r="I18" s="17">
        <v>29594377.280000001</v>
      </c>
    </row>
    <row r="19" spans="1:9" s="18" customFormat="1" ht="25.5">
      <c r="A19" s="14" t="s">
        <v>37</v>
      </c>
      <c r="B19" s="15" t="s">
        <v>38</v>
      </c>
      <c r="C19" s="16" t="s">
        <v>20</v>
      </c>
      <c r="D19" s="16" t="s">
        <v>39</v>
      </c>
      <c r="E19" s="17">
        <v>182031246.53999999</v>
      </c>
      <c r="F19" s="17">
        <v>172394338.37</v>
      </c>
      <c r="G19" s="17">
        <v>180811616.71000001</v>
      </c>
      <c r="H19" s="17">
        <v>172270494.28999999</v>
      </c>
      <c r="I19" s="17">
        <v>172096507.5</v>
      </c>
    </row>
    <row r="20" spans="1:9" s="18" customFormat="1" ht="25.5">
      <c r="A20" s="14" t="s">
        <v>40</v>
      </c>
      <c r="B20" s="15" t="s">
        <v>41</v>
      </c>
      <c r="C20" s="16" t="s">
        <v>20</v>
      </c>
      <c r="D20" s="16" t="s">
        <v>42</v>
      </c>
      <c r="E20" s="17">
        <v>32064240.800000001</v>
      </c>
      <c r="F20" s="17">
        <v>33098867.260000002</v>
      </c>
      <c r="G20" s="17">
        <v>34318449.18</v>
      </c>
      <c r="H20" s="17">
        <v>27995724.18</v>
      </c>
      <c r="I20" s="17">
        <v>27871474.18</v>
      </c>
    </row>
    <row r="21" spans="1:9" ht="14.25" customHeight="1">
      <c r="A21" s="10" t="s">
        <v>43</v>
      </c>
      <c r="B21" s="19" t="s">
        <v>44</v>
      </c>
      <c r="C21" s="12" t="s">
        <v>23</v>
      </c>
      <c r="D21" s="12" t="s">
        <v>14</v>
      </c>
      <c r="E21" s="13">
        <f>SUM(E22:E28)</f>
        <v>3010398344.0999999</v>
      </c>
      <c r="F21" s="13">
        <f>SUM(F22:F28)</f>
        <v>3521787055</v>
      </c>
      <c r="G21" s="13">
        <v>3231974548.5100002</v>
      </c>
      <c r="H21" s="13">
        <v>3187359397.4099998</v>
      </c>
      <c r="I21" s="13">
        <v>3346544577.1199999</v>
      </c>
    </row>
    <row r="22" spans="1:9" s="18" customFormat="1" ht="17.25" customHeight="1">
      <c r="A22" s="14" t="s">
        <v>45</v>
      </c>
      <c r="B22" s="15" t="s">
        <v>46</v>
      </c>
      <c r="C22" s="16" t="s">
        <v>23</v>
      </c>
      <c r="D22" s="16" t="s">
        <v>13</v>
      </c>
      <c r="E22" s="17">
        <v>764503.83</v>
      </c>
      <c r="F22" s="17">
        <v>427709</v>
      </c>
      <c r="G22" s="17">
        <v>905800</v>
      </c>
      <c r="H22" s="17">
        <v>531800</v>
      </c>
      <c r="I22" s="17">
        <v>528800</v>
      </c>
    </row>
    <row r="23" spans="1:9" s="18" customFormat="1" ht="17.25" customHeight="1">
      <c r="A23" s="14" t="s">
        <v>47</v>
      </c>
      <c r="B23" s="15" t="s">
        <v>48</v>
      </c>
      <c r="C23" s="16" t="s">
        <v>23</v>
      </c>
      <c r="D23" s="16" t="s">
        <v>49</v>
      </c>
      <c r="E23" s="17">
        <v>11026960.220000001</v>
      </c>
      <c r="F23" s="17">
        <v>12816661</v>
      </c>
      <c r="G23" s="17">
        <v>12184200.09</v>
      </c>
      <c r="H23" s="17">
        <v>12305485.91</v>
      </c>
      <c r="I23" s="17">
        <v>11352529.43</v>
      </c>
    </row>
    <row r="24" spans="1:9" s="18" customFormat="1" ht="17.25" customHeight="1">
      <c r="A24" s="14" t="s">
        <v>50</v>
      </c>
      <c r="B24" s="15" t="s">
        <v>51</v>
      </c>
      <c r="C24" s="16" t="s">
        <v>23</v>
      </c>
      <c r="D24" s="16" t="s">
        <v>52</v>
      </c>
      <c r="E24" s="17">
        <v>9742552.2400000002</v>
      </c>
      <c r="F24" s="17">
        <v>25005298.329999998</v>
      </c>
      <c r="G24" s="17">
        <v>10803240.5</v>
      </c>
      <c r="H24" s="17">
        <v>10803240.5</v>
      </c>
      <c r="I24" s="17">
        <v>10803240.5</v>
      </c>
    </row>
    <row r="25" spans="1:9" s="18" customFormat="1" ht="17.25" customHeight="1">
      <c r="A25" s="14" t="s">
        <v>53</v>
      </c>
      <c r="B25" s="15" t="s">
        <v>54</v>
      </c>
      <c r="C25" s="16" t="s">
        <v>23</v>
      </c>
      <c r="D25" s="16" t="s">
        <v>55</v>
      </c>
      <c r="E25" s="17">
        <v>779587979.50999999</v>
      </c>
      <c r="F25" s="17">
        <v>712258198.38999999</v>
      </c>
      <c r="G25" s="17">
        <v>798013018.76999998</v>
      </c>
      <c r="H25" s="17">
        <v>798013018.76999998</v>
      </c>
      <c r="I25" s="17">
        <v>798013018.76999998</v>
      </c>
    </row>
    <row r="26" spans="1:9" s="18" customFormat="1" ht="17.25" customHeight="1">
      <c r="A26" s="14" t="s">
        <v>56</v>
      </c>
      <c r="B26" s="15" t="s">
        <v>57</v>
      </c>
      <c r="C26" s="16" t="s">
        <v>23</v>
      </c>
      <c r="D26" s="16" t="s">
        <v>39</v>
      </c>
      <c r="E26" s="17">
        <v>1625230631.97</v>
      </c>
      <c r="F26" s="17">
        <v>1993512801.53</v>
      </c>
      <c r="G26" s="17">
        <v>1656657591.2</v>
      </c>
      <c r="H26" s="17">
        <v>1625202885.1300001</v>
      </c>
      <c r="I26" s="17">
        <v>1791957564.48</v>
      </c>
    </row>
    <row r="27" spans="1:9" s="18" customFormat="1" ht="17.25" customHeight="1">
      <c r="A27" s="14" t="s">
        <v>58</v>
      </c>
      <c r="B27" s="15" t="s">
        <v>59</v>
      </c>
      <c r="C27" s="16" t="s">
        <v>23</v>
      </c>
      <c r="D27" s="16" t="s">
        <v>60</v>
      </c>
      <c r="E27" s="17">
        <v>192234921.63</v>
      </c>
      <c r="F27" s="17">
        <v>201322254.69999999</v>
      </c>
      <c r="G27" s="17">
        <v>194011139.02000001</v>
      </c>
      <c r="H27" s="17">
        <v>191233439.06</v>
      </c>
      <c r="I27" s="17">
        <v>191059439.06</v>
      </c>
    </row>
    <row r="28" spans="1:9" s="18" customFormat="1" ht="17.25" customHeight="1">
      <c r="A28" s="14" t="s">
        <v>61</v>
      </c>
      <c r="B28" s="15" t="s">
        <v>62</v>
      </c>
      <c r="C28" s="16" t="s">
        <v>23</v>
      </c>
      <c r="D28" s="16" t="s">
        <v>63</v>
      </c>
      <c r="E28" s="17">
        <v>391810794.69999999</v>
      </c>
      <c r="F28" s="17">
        <v>576444132.04999995</v>
      </c>
      <c r="G28" s="17">
        <v>559399558.92999995</v>
      </c>
      <c r="H28" s="17">
        <v>549269528.03999996</v>
      </c>
      <c r="I28" s="17">
        <v>542829984.88</v>
      </c>
    </row>
    <row r="29" spans="1:9" ht="14.25" customHeight="1">
      <c r="A29" s="10" t="s">
        <v>64</v>
      </c>
      <c r="B29" s="19" t="s">
        <v>65</v>
      </c>
      <c r="C29" s="12" t="s">
        <v>49</v>
      </c>
      <c r="D29" s="12" t="s">
        <v>14</v>
      </c>
      <c r="E29" s="13">
        <f>SUM(E30:E33)</f>
        <v>2313463997.9499998</v>
      </c>
      <c r="F29" s="13">
        <f>SUM(F30:F33)</f>
        <v>2826759593.1100001</v>
      </c>
      <c r="G29" s="13">
        <v>1315708306.6199999</v>
      </c>
      <c r="H29" s="13">
        <v>1159000661.0599999</v>
      </c>
      <c r="I29" s="13">
        <v>1065446297.3099999</v>
      </c>
    </row>
    <row r="30" spans="1:9" s="18" customFormat="1" ht="17.25" customHeight="1">
      <c r="A30" s="14" t="s">
        <v>66</v>
      </c>
      <c r="B30" s="15" t="s">
        <v>67</v>
      </c>
      <c r="C30" s="16" t="s">
        <v>49</v>
      </c>
      <c r="D30" s="16" t="s">
        <v>13</v>
      </c>
      <c r="E30" s="17">
        <v>1525036767.3299999</v>
      </c>
      <c r="F30" s="17">
        <v>1939739445.98</v>
      </c>
      <c r="G30" s="17">
        <v>369141510.81</v>
      </c>
      <c r="H30" s="17">
        <v>292772628.77999997</v>
      </c>
      <c r="I30" s="17">
        <v>237203905.50999999</v>
      </c>
    </row>
    <row r="31" spans="1:9" s="18" customFormat="1" ht="17.25" customHeight="1">
      <c r="A31" s="14" t="s">
        <v>68</v>
      </c>
      <c r="B31" s="15" t="s">
        <v>69</v>
      </c>
      <c r="C31" s="16" t="s">
        <v>49</v>
      </c>
      <c r="D31" s="16" t="s">
        <v>17</v>
      </c>
      <c r="E31" s="17">
        <v>233926870.30000001</v>
      </c>
      <c r="F31" s="17">
        <v>226589010.97999999</v>
      </c>
      <c r="G31" s="17">
        <v>290555017.58999997</v>
      </c>
      <c r="H31" s="17">
        <v>223244077.94999999</v>
      </c>
      <c r="I31" s="17">
        <v>169521598.72999999</v>
      </c>
    </row>
    <row r="32" spans="1:9" s="18" customFormat="1" ht="17.25" customHeight="1">
      <c r="A32" s="14" t="s">
        <v>70</v>
      </c>
      <c r="B32" s="15" t="s">
        <v>71</v>
      </c>
      <c r="C32" s="16" t="s">
        <v>49</v>
      </c>
      <c r="D32" s="16" t="s">
        <v>20</v>
      </c>
      <c r="E32" s="17">
        <v>387557619.51999998</v>
      </c>
      <c r="F32" s="17">
        <v>347805655.76999998</v>
      </c>
      <c r="G32" s="17">
        <v>337260503.37</v>
      </c>
      <c r="H32" s="17">
        <v>330833687.07999998</v>
      </c>
      <c r="I32" s="17">
        <v>346628348.54000002</v>
      </c>
    </row>
    <row r="33" spans="1:9" s="18" customFormat="1" ht="17.25" customHeight="1">
      <c r="A33" s="14" t="s">
        <v>72</v>
      </c>
      <c r="B33" s="15" t="s">
        <v>73</v>
      </c>
      <c r="C33" s="16" t="s">
        <v>49</v>
      </c>
      <c r="D33" s="16" t="s">
        <v>49</v>
      </c>
      <c r="E33" s="17">
        <v>166942740.80000001</v>
      </c>
      <c r="F33" s="17">
        <v>312625480.38</v>
      </c>
      <c r="G33" s="17">
        <v>318751274.85000002</v>
      </c>
      <c r="H33" s="17">
        <v>312150267.25</v>
      </c>
      <c r="I33" s="17">
        <v>312092444.52999997</v>
      </c>
    </row>
    <row r="34" spans="1:9" ht="14.25" customHeight="1">
      <c r="A34" s="10" t="s">
        <v>74</v>
      </c>
      <c r="B34" s="19" t="s">
        <v>75</v>
      </c>
      <c r="C34" s="12" t="s">
        <v>26</v>
      </c>
      <c r="D34" s="12" t="s">
        <v>14</v>
      </c>
      <c r="E34" s="13">
        <f>SUM(E35:E36)</f>
        <v>250748545.67000002</v>
      </c>
      <c r="F34" s="13">
        <f>SUM(F35:F36)</f>
        <v>58545688.859999999</v>
      </c>
      <c r="G34" s="13">
        <v>62544275.960000001</v>
      </c>
      <c r="H34" s="13">
        <v>63819353.960000001</v>
      </c>
      <c r="I34" s="13">
        <v>63819353.960000001</v>
      </c>
    </row>
    <row r="35" spans="1:9" s="18" customFormat="1" ht="20.25" customHeight="1">
      <c r="A35" s="14" t="s">
        <v>76</v>
      </c>
      <c r="B35" s="15" t="s">
        <v>77</v>
      </c>
      <c r="C35" s="16" t="s">
        <v>26</v>
      </c>
      <c r="D35" s="16" t="s">
        <v>20</v>
      </c>
      <c r="E35" s="17">
        <v>197845886.46000001</v>
      </c>
      <c r="F35" s="17">
        <v>1793851.63</v>
      </c>
      <c r="G35" s="17">
        <v>6510000</v>
      </c>
      <c r="H35" s="17">
        <v>6510000</v>
      </c>
      <c r="I35" s="17">
        <v>6510000</v>
      </c>
    </row>
    <row r="36" spans="1:9" s="18" customFormat="1" ht="17.25" customHeight="1">
      <c r="A36" s="14" t="s">
        <v>78</v>
      </c>
      <c r="B36" s="15" t="s">
        <v>79</v>
      </c>
      <c r="C36" s="16" t="s">
        <v>26</v>
      </c>
      <c r="D36" s="16" t="s">
        <v>49</v>
      </c>
      <c r="E36" s="17">
        <v>52902659.210000001</v>
      </c>
      <c r="F36" s="17">
        <v>56751837.229999997</v>
      </c>
      <c r="G36" s="17">
        <v>56034275.960000001</v>
      </c>
      <c r="H36" s="17">
        <v>57309353.960000001</v>
      </c>
      <c r="I36" s="17">
        <v>57309353.960000001</v>
      </c>
    </row>
    <row r="37" spans="1:9" ht="14.25" customHeight="1">
      <c r="A37" s="10" t="s">
        <v>80</v>
      </c>
      <c r="B37" s="19" t="s">
        <v>81</v>
      </c>
      <c r="C37" s="12" t="s">
        <v>52</v>
      </c>
      <c r="D37" s="12" t="s">
        <v>14</v>
      </c>
      <c r="E37" s="13">
        <f>SUM(E38:E42)</f>
        <v>12619959023.25</v>
      </c>
      <c r="F37" s="13">
        <f>SUM(F38:F42)</f>
        <v>12205909711.359999</v>
      </c>
      <c r="G37" s="13">
        <v>12120596893.209999</v>
      </c>
      <c r="H37" s="13">
        <v>11945035149.59</v>
      </c>
      <c r="I37" s="13">
        <v>11597161918.110001</v>
      </c>
    </row>
    <row r="38" spans="1:9" s="18" customFormat="1" ht="17.25" customHeight="1">
      <c r="A38" s="14" t="s">
        <v>82</v>
      </c>
      <c r="B38" s="15" t="s">
        <v>83</v>
      </c>
      <c r="C38" s="16" t="s">
        <v>52</v>
      </c>
      <c r="D38" s="16" t="s">
        <v>13</v>
      </c>
      <c r="E38" s="17">
        <v>3443943715.46</v>
      </c>
      <c r="F38" s="17">
        <v>3967669959.73</v>
      </c>
      <c r="G38" s="17">
        <v>3920018116.1100001</v>
      </c>
      <c r="H38" s="17">
        <v>3775206635.5300002</v>
      </c>
      <c r="I38" s="17">
        <v>3553943857.9000001</v>
      </c>
    </row>
    <row r="39" spans="1:9" s="18" customFormat="1" ht="17.25" customHeight="1">
      <c r="A39" s="14" t="s">
        <v>84</v>
      </c>
      <c r="B39" s="15" t="s">
        <v>85</v>
      </c>
      <c r="C39" s="16" t="s">
        <v>52</v>
      </c>
      <c r="D39" s="16" t="s">
        <v>17</v>
      </c>
      <c r="E39" s="17">
        <v>7015199488.4399996</v>
      </c>
      <c r="F39" s="17">
        <v>7359648606.4799995</v>
      </c>
      <c r="G39" s="17">
        <v>6165618897.0600004</v>
      </c>
      <c r="H39" s="17">
        <v>5962325415.5900002</v>
      </c>
      <c r="I39" s="17">
        <v>5842186766.1999998</v>
      </c>
    </row>
    <row r="40" spans="1:9" s="18" customFormat="1" ht="17.25" customHeight="1">
      <c r="A40" s="14" t="s">
        <v>86</v>
      </c>
      <c r="B40" s="15" t="s">
        <v>87</v>
      </c>
      <c r="C40" s="16" t="s">
        <v>52</v>
      </c>
      <c r="D40" s="16" t="s">
        <v>20</v>
      </c>
      <c r="E40" s="17">
        <v>0</v>
      </c>
      <c r="F40" s="17">
        <v>0</v>
      </c>
      <c r="G40" s="17">
        <v>1156837858.48</v>
      </c>
      <c r="H40" s="17">
        <v>1133258358.1300001</v>
      </c>
      <c r="I40" s="17">
        <v>1132081919.1600001</v>
      </c>
    </row>
    <row r="41" spans="1:9" s="18" customFormat="1" ht="17.25" customHeight="1">
      <c r="A41" s="14" t="s">
        <v>88</v>
      </c>
      <c r="B41" s="15" t="s">
        <v>89</v>
      </c>
      <c r="C41" s="16" t="s">
        <v>52</v>
      </c>
      <c r="D41" s="16" t="s">
        <v>52</v>
      </c>
      <c r="E41" s="17">
        <v>405505399.36000001</v>
      </c>
      <c r="F41" s="17">
        <v>397680576.39999998</v>
      </c>
      <c r="G41" s="17">
        <v>392132898.76999998</v>
      </c>
      <c r="H41" s="17">
        <v>580741347.62</v>
      </c>
      <c r="I41" s="17">
        <v>577961932.88</v>
      </c>
    </row>
    <row r="42" spans="1:9" s="18" customFormat="1" ht="17.25" customHeight="1">
      <c r="A42" s="14" t="s">
        <v>90</v>
      </c>
      <c r="B42" s="15" t="s">
        <v>91</v>
      </c>
      <c r="C42" s="16" t="s">
        <v>52</v>
      </c>
      <c r="D42" s="16" t="s">
        <v>39</v>
      </c>
      <c r="E42" s="17">
        <v>1755310419.99</v>
      </c>
      <c r="F42" s="17">
        <v>480910568.75</v>
      </c>
      <c r="G42" s="17">
        <v>485989122.79000002</v>
      </c>
      <c r="H42" s="17">
        <v>493503392.72000003</v>
      </c>
      <c r="I42" s="17">
        <v>490987441.97000003</v>
      </c>
    </row>
    <row r="43" spans="1:9" ht="14.25" customHeight="1">
      <c r="A43" s="10" t="s">
        <v>92</v>
      </c>
      <c r="B43" s="19" t="s">
        <v>93</v>
      </c>
      <c r="C43" s="12" t="s">
        <v>55</v>
      </c>
      <c r="D43" s="12" t="s">
        <v>14</v>
      </c>
      <c r="E43" s="13">
        <f>SUM(E44:E45)</f>
        <v>945634550.85000002</v>
      </c>
      <c r="F43" s="13">
        <f>SUM(F44:F45)</f>
        <v>988060433.50000012</v>
      </c>
      <c r="G43" s="13">
        <v>782958153.86000001</v>
      </c>
      <c r="H43" s="13">
        <v>763766319.96000004</v>
      </c>
      <c r="I43" s="13">
        <v>761459580.78999996</v>
      </c>
    </row>
    <row r="44" spans="1:9" s="18" customFormat="1" ht="17.25" customHeight="1">
      <c r="A44" s="14" t="s">
        <v>94</v>
      </c>
      <c r="B44" s="15" t="s">
        <v>95</v>
      </c>
      <c r="C44" s="16" t="s">
        <v>55</v>
      </c>
      <c r="D44" s="16" t="s">
        <v>13</v>
      </c>
      <c r="E44" s="17">
        <v>890581494.13999999</v>
      </c>
      <c r="F44" s="17">
        <v>937204547.0200001</v>
      </c>
      <c r="G44" s="17">
        <v>754971093.32000005</v>
      </c>
      <c r="H44" s="17">
        <v>735779259.41999996</v>
      </c>
      <c r="I44" s="17">
        <v>733472520.25</v>
      </c>
    </row>
    <row r="45" spans="1:9" s="18" customFormat="1" ht="17.25" customHeight="1">
      <c r="A45" s="14" t="s">
        <v>96</v>
      </c>
      <c r="B45" s="15" t="s">
        <v>97</v>
      </c>
      <c r="C45" s="16" t="s">
        <v>55</v>
      </c>
      <c r="D45" s="16" t="s">
        <v>23</v>
      </c>
      <c r="E45" s="17">
        <v>55053056.710000001</v>
      </c>
      <c r="F45" s="17">
        <v>50855886.479999997</v>
      </c>
      <c r="G45" s="17">
        <v>27987060.539999999</v>
      </c>
      <c r="H45" s="17">
        <v>27987060.539999999</v>
      </c>
      <c r="I45" s="17">
        <v>27987060.539999999</v>
      </c>
    </row>
    <row r="46" spans="1:9" ht="14.25" customHeight="1">
      <c r="A46" s="10" t="s">
        <v>98</v>
      </c>
      <c r="B46" s="19" t="s">
        <v>99</v>
      </c>
      <c r="C46" s="12" t="s">
        <v>39</v>
      </c>
      <c r="D46" s="12" t="s">
        <v>14</v>
      </c>
      <c r="E46" s="13">
        <f>E47</f>
        <v>355781827.12</v>
      </c>
      <c r="F46" s="13">
        <f>F47</f>
        <v>207370271.74000001</v>
      </c>
      <c r="G46" s="13">
        <v>3186700</v>
      </c>
      <c r="H46" s="13">
        <v>3186700</v>
      </c>
      <c r="I46" s="13">
        <v>3186700</v>
      </c>
    </row>
    <row r="47" spans="1:9" s="18" customFormat="1" ht="17.25" customHeight="1">
      <c r="A47" s="14" t="s">
        <v>100</v>
      </c>
      <c r="B47" s="15" t="s">
        <v>101</v>
      </c>
      <c r="C47" s="16" t="s">
        <v>39</v>
      </c>
      <c r="D47" s="16" t="s">
        <v>39</v>
      </c>
      <c r="E47" s="17">
        <v>355781827.12</v>
      </c>
      <c r="F47" s="17">
        <v>207370271.74000001</v>
      </c>
      <c r="G47" s="17">
        <v>3186700</v>
      </c>
      <c r="H47" s="17">
        <v>3186700</v>
      </c>
      <c r="I47" s="17">
        <v>3186700</v>
      </c>
    </row>
    <row r="48" spans="1:9" ht="14.25" customHeight="1">
      <c r="A48" s="10" t="s">
        <v>102</v>
      </c>
      <c r="B48" s="19" t="s">
        <v>103</v>
      </c>
      <c r="C48" s="12" t="s">
        <v>60</v>
      </c>
      <c r="D48" s="12" t="s">
        <v>14</v>
      </c>
      <c r="E48" s="13">
        <f>SUM(E49:E52)</f>
        <v>991653303.76999998</v>
      </c>
      <c r="F48" s="13">
        <f>SUM(F49:F52)</f>
        <v>895975184.77999997</v>
      </c>
      <c r="G48" s="13">
        <v>726031661.97000003</v>
      </c>
      <c r="H48" s="13">
        <v>707959733.95000005</v>
      </c>
      <c r="I48" s="13">
        <v>693500347.92999995</v>
      </c>
    </row>
    <row r="49" spans="1:9" s="18" customFormat="1" ht="17.25" customHeight="1">
      <c r="A49" s="14" t="s">
        <v>104</v>
      </c>
      <c r="B49" s="15" t="s">
        <v>105</v>
      </c>
      <c r="C49" s="16" t="s">
        <v>60</v>
      </c>
      <c r="D49" s="16" t="s">
        <v>13</v>
      </c>
      <c r="E49" s="17">
        <v>39029416</v>
      </c>
      <c r="F49" s="17">
        <v>40992788</v>
      </c>
      <c r="G49" s="17">
        <v>34942922.009999998</v>
      </c>
      <c r="H49" s="17">
        <v>34942922.009999998</v>
      </c>
      <c r="I49" s="17">
        <v>34942922.009999998</v>
      </c>
    </row>
    <row r="50" spans="1:9" s="18" customFormat="1" ht="17.25" customHeight="1">
      <c r="A50" s="14" t="s">
        <v>106</v>
      </c>
      <c r="B50" s="15" t="s">
        <v>107</v>
      </c>
      <c r="C50" s="16" t="s">
        <v>60</v>
      </c>
      <c r="D50" s="16" t="s">
        <v>20</v>
      </c>
      <c r="E50" s="17">
        <v>248335402.75999999</v>
      </c>
      <c r="F50" s="17">
        <v>350594692.18000001</v>
      </c>
      <c r="G50" s="17">
        <v>104418142.56</v>
      </c>
      <c r="H50" s="17">
        <v>94320412.939999998</v>
      </c>
      <c r="I50" s="17">
        <v>74767226.920000002</v>
      </c>
    </row>
    <row r="51" spans="1:9" s="18" customFormat="1" ht="17.25" customHeight="1">
      <c r="A51" s="14" t="s">
        <v>108</v>
      </c>
      <c r="B51" s="15" t="s">
        <v>109</v>
      </c>
      <c r="C51" s="16" t="s">
        <v>60</v>
      </c>
      <c r="D51" s="16" t="s">
        <v>23</v>
      </c>
      <c r="E51" s="17">
        <v>624738937.52999997</v>
      </c>
      <c r="F51" s="17">
        <v>428852105.60000002</v>
      </c>
      <c r="G51" s="17">
        <v>511884198.39999998</v>
      </c>
      <c r="H51" s="17">
        <v>503910000</v>
      </c>
      <c r="I51" s="17">
        <v>509003800</v>
      </c>
    </row>
    <row r="52" spans="1:9" s="18" customFormat="1" ht="17.25" customHeight="1">
      <c r="A52" s="14" t="s">
        <v>110</v>
      </c>
      <c r="B52" s="15" t="s">
        <v>111</v>
      </c>
      <c r="C52" s="16" t="s">
        <v>60</v>
      </c>
      <c r="D52" s="16" t="s">
        <v>26</v>
      </c>
      <c r="E52" s="17">
        <v>79549547.480000004</v>
      </c>
      <c r="F52" s="17">
        <v>75535599</v>
      </c>
      <c r="G52" s="17">
        <v>74786399</v>
      </c>
      <c r="H52" s="17">
        <v>74786399</v>
      </c>
      <c r="I52" s="17">
        <v>74786399</v>
      </c>
    </row>
    <row r="53" spans="1:9" ht="14.25" customHeight="1">
      <c r="A53" s="10" t="s">
        <v>112</v>
      </c>
      <c r="B53" s="19" t="s">
        <v>113</v>
      </c>
      <c r="C53" s="12" t="s">
        <v>29</v>
      </c>
      <c r="D53" s="12" t="s">
        <v>14</v>
      </c>
      <c r="E53" s="13">
        <f>SUM(E54:E55)</f>
        <v>439968674.46999997</v>
      </c>
      <c r="F53" s="13">
        <f>SUM(F54:F55)</f>
        <v>616132865.55999994</v>
      </c>
      <c r="G53" s="13">
        <v>604558962.83000004</v>
      </c>
      <c r="H53" s="13">
        <v>491815330.83999997</v>
      </c>
      <c r="I53" s="13">
        <v>493724635.57999998</v>
      </c>
    </row>
    <row r="54" spans="1:9" s="18" customFormat="1" ht="17.25" customHeight="1">
      <c r="A54" s="14" t="s">
        <v>114</v>
      </c>
      <c r="B54" s="15" t="s">
        <v>115</v>
      </c>
      <c r="C54" s="16" t="s">
        <v>29</v>
      </c>
      <c r="D54" s="16" t="s">
        <v>17</v>
      </c>
      <c r="E54" s="17">
        <v>413465891.83999997</v>
      </c>
      <c r="F54" s="17">
        <v>588610753.89999998</v>
      </c>
      <c r="G54" s="17">
        <v>574321212.47000003</v>
      </c>
      <c r="H54" s="17">
        <v>461577580.48000002</v>
      </c>
      <c r="I54" s="17">
        <v>463486885.22000003</v>
      </c>
    </row>
    <row r="55" spans="1:9" s="18" customFormat="1" ht="17.25" customHeight="1">
      <c r="A55" s="14" t="s">
        <v>116</v>
      </c>
      <c r="B55" s="15" t="s">
        <v>117</v>
      </c>
      <c r="C55" s="16" t="s">
        <v>29</v>
      </c>
      <c r="D55" s="16" t="s">
        <v>49</v>
      </c>
      <c r="E55" s="17">
        <v>26502782.629999999</v>
      </c>
      <c r="F55" s="17">
        <v>27522111.66</v>
      </c>
      <c r="G55" s="17">
        <v>30237750.359999999</v>
      </c>
      <c r="H55" s="17">
        <v>30237750.359999999</v>
      </c>
      <c r="I55" s="17">
        <v>30237750.359999999</v>
      </c>
    </row>
    <row r="56" spans="1:9" ht="14.25" customHeight="1">
      <c r="A56" s="10" t="s">
        <v>118</v>
      </c>
      <c r="B56" s="19" t="s">
        <v>119</v>
      </c>
      <c r="C56" s="12" t="s">
        <v>63</v>
      </c>
      <c r="D56" s="12" t="s">
        <v>14</v>
      </c>
      <c r="E56" s="13">
        <f>E57</f>
        <v>7960071.9199999999</v>
      </c>
      <c r="F56" s="13">
        <f>F57</f>
        <v>5809165</v>
      </c>
      <c r="G56" s="13">
        <v>8236367.1200000001</v>
      </c>
      <c r="H56" s="13">
        <v>8236367.1200000001</v>
      </c>
      <c r="I56" s="13">
        <v>8236367.1200000001</v>
      </c>
    </row>
    <row r="57" spans="1:9" s="18" customFormat="1" ht="17.25" customHeight="1">
      <c r="A57" s="14" t="s">
        <v>120</v>
      </c>
      <c r="B57" s="15" t="s">
        <v>121</v>
      </c>
      <c r="C57" s="16" t="s">
        <v>63</v>
      </c>
      <c r="D57" s="16" t="s">
        <v>17</v>
      </c>
      <c r="E57" s="17">
        <v>7960071.9199999999</v>
      </c>
      <c r="F57" s="17">
        <v>5809165</v>
      </c>
      <c r="G57" s="17">
        <v>8236367.1200000001</v>
      </c>
      <c r="H57" s="17">
        <v>8236367.1200000001</v>
      </c>
      <c r="I57" s="17">
        <v>8236367.1200000001</v>
      </c>
    </row>
    <row r="58" spans="1:9" ht="14.25" customHeight="1">
      <c r="A58" s="10" t="s">
        <v>122</v>
      </c>
      <c r="B58" s="19" t="s">
        <v>123</v>
      </c>
      <c r="C58" s="12" t="s">
        <v>32</v>
      </c>
      <c r="D58" s="12" t="s">
        <v>14</v>
      </c>
      <c r="E58" s="13">
        <f>E59</f>
        <v>41126904.640000001</v>
      </c>
      <c r="F58" s="13">
        <f>F59</f>
        <v>32535769.119999997</v>
      </c>
      <c r="G58" s="13">
        <v>65835820.259999998</v>
      </c>
      <c r="H58" s="13">
        <v>57826119.859999999</v>
      </c>
      <c r="I58" s="13">
        <v>67341064.019999996</v>
      </c>
    </row>
    <row r="59" spans="1:9" s="18" customFormat="1" ht="27" customHeight="1">
      <c r="A59" s="14" t="s">
        <v>124</v>
      </c>
      <c r="B59" s="15" t="s">
        <v>125</v>
      </c>
      <c r="C59" s="16" t="s">
        <v>32</v>
      </c>
      <c r="D59" s="16" t="s">
        <v>13</v>
      </c>
      <c r="E59" s="17">
        <v>41126904.640000001</v>
      </c>
      <c r="F59" s="17">
        <v>32535769.119999997</v>
      </c>
      <c r="G59" s="17">
        <v>65835820.259999998</v>
      </c>
      <c r="H59" s="17">
        <v>57826119.859999999</v>
      </c>
      <c r="I59" s="17">
        <v>67341064.019999996</v>
      </c>
    </row>
  </sheetData>
  <customSheetViews>
    <customSheetView guid="{4A5D4286-A268-4A32-B81D-1F3FE2A99170}" hiddenRows="1" topLeftCell="A4">
      <selection activeCell="A5" sqref="A5:I5"/>
      <pageMargins left="0.78740157480314965" right="0" top="0.55118110236220474" bottom="0" header="0.31496062992125984" footer="0.31496062992125984"/>
      <pageSetup paperSize="9" scale="85" orientation="landscape" verticalDpi="0" r:id="rId1"/>
    </customSheetView>
    <customSheetView guid="{8681C713-9B8D-415E-BF0E-AB6F8908BACB}" hiddenRows="1" topLeftCell="A13">
      <selection activeCell="F24" sqref="F24"/>
      <pageMargins left="0.78740157480314965" right="0" top="0.55118110236220474" bottom="0" header="0.31496062992125984" footer="0.31496062992125984"/>
      <pageSetup paperSize="9" scale="85" orientation="landscape" verticalDpi="0" r:id="rId2"/>
    </customSheetView>
    <customSheetView guid="{B6A67A8E-6F99-4683-A04C-DB0246454C11}" showPageBreaks="1" hiddenRows="1" topLeftCell="A4">
      <selection activeCell="J5" sqref="J5"/>
      <pageMargins left="0.78740157480314965" right="0" top="0.55118110236220474" bottom="0" header="0.31496062992125984" footer="0.31496062992125984"/>
      <pageSetup paperSize="9" scale="85" orientation="landscape" verticalDpi="0" r:id="rId3"/>
    </customSheetView>
    <customSheetView guid="{B6DE291C-93E5-4533-9127-5FCFF35756C3}" showPageBreaks="1" printArea="1" hiddenRows="1" view="pageBreakPreview">
      <selection activeCell="E4" sqref="E4:E6"/>
      <pageMargins left="0.78740157480314965" right="0" top="0.55118110236220474" bottom="0" header="0.31496062992125984" footer="0.31496062992125984"/>
      <pageSetup paperSize="9" scale="85" orientation="landscape" r:id="rId4"/>
    </customSheetView>
  </customSheetViews>
  <mergeCells count="12">
    <mergeCell ref="E4:E6"/>
    <mergeCell ref="F4:F6"/>
    <mergeCell ref="A1:I1"/>
    <mergeCell ref="A2:I2"/>
    <mergeCell ref="A4:A6"/>
    <mergeCell ref="B4:B6"/>
    <mergeCell ref="C4:C6"/>
    <mergeCell ref="D4:D6"/>
    <mergeCell ref="G4:I4"/>
    <mergeCell ref="G5:G6"/>
    <mergeCell ref="H5:H6"/>
    <mergeCell ref="I5:I6"/>
  </mergeCells>
  <pageMargins left="0.78740157480314965" right="0" top="0.55118110236220474" bottom="0" header="0.31496062992125984" footer="0.31496062992125984"/>
  <pageSetup paperSize="9" scale="85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расходах бюджета</vt:lpstr>
      <vt:lpstr>'Сведения о расходах бюджета'!Область_печати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perevoschikova_av</cp:lastModifiedBy>
  <cp:lastPrinted>2016-11-25T07:14:58Z</cp:lastPrinted>
  <dcterms:created xsi:type="dcterms:W3CDTF">2006-09-16T00:00:00Z</dcterms:created>
  <dcterms:modified xsi:type="dcterms:W3CDTF">2016-11-25T08:09:35Z</dcterms:modified>
</cp:coreProperties>
</file>