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оследний вариант" sheetId="1" r:id="rId1"/>
  </sheets>
  <definedNames>
    <definedName name="Z_1FFD0719_1599_4775_A030_2CFDA6530D64_.wvu.PrintArea" localSheetId="0" hidden="1">'последний вариант'!$A$1:$H$43</definedName>
    <definedName name="Z_1FFD0719_1599_4775_A030_2CFDA6530D64_.wvu.PrintTitles" localSheetId="0" hidden="1">'последний вариант'!$4:$5</definedName>
    <definedName name="Z_2430C539_AC3B_42B5_AB2B_7569E7DC79B9_.wvu.Cols" localSheetId="0" hidden="1">'последний вариант'!#REF!</definedName>
    <definedName name="Z_2430C539_AC3B_42B5_AB2B_7569E7DC79B9_.wvu.PrintArea" localSheetId="0" hidden="1">'последний вариант'!$A$1:$H$43</definedName>
    <definedName name="Z_2430C539_AC3B_42B5_AB2B_7569E7DC79B9_.wvu.PrintTitles" localSheetId="0" hidden="1">'последний вариант'!$4:$5</definedName>
    <definedName name="Z_576918AB_5083_4613_8CD7_9D3633655F6F_.wvu.PrintArea" localSheetId="0" hidden="1">'последний вариант'!$A$1:$H$43</definedName>
    <definedName name="Z_576918AB_5083_4613_8CD7_9D3633655F6F_.wvu.PrintTitles" localSheetId="0" hidden="1">'последний вариант'!$4:$5</definedName>
    <definedName name="Z_60102900_E3F1_4329_AC30_2A63305E6794_.wvu.PrintArea" localSheetId="0" hidden="1">'последний вариант'!$A$1:$K$43</definedName>
    <definedName name="Z_60102900_E3F1_4329_AC30_2A63305E6794_.wvu.PrintTitles" localSheetId="0" hidden="1">'последний вариант'!$4:$5</definedName>
    <definedName name="Z_CA9AE8D5_AFBB_44BF_94D4_62AE37A64BAF_.wvu.PrintArea" localSheetId="0" hidden="1">'последний вариант'!$A$1:$K$43</definedName>
    <definedName name="Z_CA9AE8D5_AFBB_44BF_94D4_62AE37A64BAF_.wvu.PrintTitles" localSheetId="0" hidden="1">'последний вариант'!$4:$5</definedName>
    <definedName name="Z_CD209D3A_4E6A_4E5F_A583_CDCA6DE5B823_.wvu.PrintArea" localSheetId="0" hidden="1">'последний вариант'!$A$1:$H$43</definedName>
    <definedName name="Z_CD209D3A_4E6A_4E5F_A583_CDCA6DE5B823_.wvu.PrintTitles" localSheetId="0" hidden="1">'последний вариант'!$4:$5</definedName>
    <definedName name="_xlnm.Print_Titles" localSheetId="0">'последний вариант'!$4:$5</definedName>
    <definedName name="_xlnm.Print_Area" localSheetId="0">'последний вариант'!$A$1:$K$43</definedName>
  </definedNames>
  <calcPr fullCalcOnLoad="1"/>
</workbook>
</file>

<file path=xl/sharedStrings.xml><?xml version="1.0" encoding="utf-8"?>
<sst xmlns="http://schemas.openxmlformats.org/spreadsheetml/2006/main" count="216" uniqueCount="173">
  <si>
    <t>Наименование мероприятия</t>
  </si>
  <si>
    <t xml:space="preserve">Проект нормативного правового акта или иной документ </t>
  </si>
  <si>
    <t>1.1.</t>
  </si>
  <si>
    <t>-</t>
  </si>
  <si>
    <t>1.1.2.</t>
  </si>
  <si>
    <t>комиссия по мобилизации дополнительных доходов в местный бюджет</t>
  </si>
  <si>
    <t>ежеквар-тально</t>
  </si>
  <si>
    <t>1.1.4.</t>
  </si>
  <si>
    <t>- о заключенных муниципальных контрактах с иногородними поставщиками (исполнителями, подрядчиками);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</si>
  <si>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</si>
  <si>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1.1.5.</t>
  </si>
  <si>
    <t>1.1.6.</t>
  </si>
  <si>
    <t>1.1.7.</t>
  </si>
  <si>
    <t>1.2.</t>
  </si>
  <si>
    <t>1.2.4.</t>
  </si>
  <si>
    <t>1.2.5.</t>
  </si>
  <si>
    <t>1.2.6.</t>
  </si>
  <si>
    <t>2.1.</t>
  </si>
  <si>
    <t>главные распорядители бюджетных средств</t>
  </si>
  <si>
    <t>департамент образования</t>
  </si>
  <si>
    <t>2.3.</t>
  </si>
  <si>
    <t>2.4.</t>
  </si>
  <si>
    <t>департамент городского хозяйства</t>
  </si>
  <si>
    <t>2.2.</t>
  </si>
  <si>
    <t>департамент по экономической политике</t>
  </si>
  <si>
    <t>Ответственный исполнитель</t>
  </si>
  <si>
    <t>департамент финансов</t>
  </si>
  <si>
    <t>Итого по расходам, в том числе</t>
  </si>
  <si>
    <t>приказ департамента образования</t>
  </si>
  <si>
    <t>департамент культуры, молодежной политики и спорта</t>
  </si>
  <si>
    <t>1.1.1.</t>
  </si>
  <si>
    <t xml:space="preserve">департамент финансов </t>
  </si>
  <si>
    <t>1.2.2.</t>
  </si>
  <si>
    <t>1.2.3.</t>
  </si>
  <si>
    <t>1.2.7.</t>
  </si>
  <si>
    <t>1.2.8.</t>
  </si>
  <si>
    <t>2.      Направления оптимизации расходов бюджета городского округа город Сургут</t>
  </si>
  <si>
    <t>департамент архитектуры и градостроительства</t>
  </si>
  <si>
    <t>в сроки, установленные муниципальным правовым актом об утверждении сроков составления проекта бюджета города</t>
  </si>
  <si>
    <t>Целевой показатель</t>
  </si>
  <si>
    <t>Значение целевого показателя</t>
  </si>
  <si>
    <t>1. Направления мобилизации доходов бюджета городского округа город Сургут</t>
  </si>
  <si>
    <t>№
п/п</t>
  </si>
  <si>
    <t>департамент финансов,
департамент городского хозяйства,
управление информационной политики</t>
  </si>
  <si>
    <t>не менее 4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</si>
  <si>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</si>
  <si>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</si>
  <si>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не более 10</t>
  </si>
  <si>
    <t>да
-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</si>
  <si>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инспекцию 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</si>
  <si>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не менее 12</t>
  </si>
  <si>
    <t>не менее 10</t>
  </si>
  <si>
    <t>3.1.</t>
  </si>
  <si>
    <t>Итого по муниципальному долгу, в том числе</t>
  </si>
  <si>
    <t>Размещение информационного сообщения о необходимости, порядке и сроках уплаты имущественных налогов и налога на доходы физических лиц, получаемые от сдачи жилых помещений в аренду на официальном интернет-сайте Администрации города, в средствах массовой информации и извещениях об оплате коммунальных услуг, да/нет</t>
  </si>
  <si>
    <t>Срок  реализации</t>
  </si>
  <si>
    <t>Мероприятия по мобилизации налоговых доходов бюджета городского округа город Сургут</t>
  </si>
  <si>
    <t>Мероприятия по мобилизации неналоговых доходов бюджета городского округа город Сургут</t>
  </si>
  <si>
    <t>Количество осуществленных проверок по выявлению незаконно установленных и незаконно эксплуатируемых рекламных конструкций, ед.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</si>
  <si>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</si>
  <si>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-
-</t>
  </si>
  <si>
    <t>не менее 95</t>
  </si>
  <si>
    <t>Процент исполнения налогов на совокупный доход (отношение фактических поступлений к плановым показателям), %</t>
  </si>
  <si>
    <t>1.1.3.</t>
  </si>
  <si>
    <t>Прирост поступлений платы за аренду (наем) муниципальных жилых помещений коммерческого использования в результате изменения размера платы за аренду (наем) муниципальных жилых помещений коммерческого использования, %</t>
  </si>
  <si>
    <t>Доля дохода от реализации муниципального имущества в общем объеме неналоговых доходов, %</t>
  </si>
  <si>
    <t xml:space="preserve"> - за счет сокращения расходных обязательств текущего характера</t>
  </si>
  <si>
    <t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Отношение взысканной дебиторской задолженности по аренде земельных участков, государственная собственность на которые не разграничена, и муниципального имущества к прогнозируемой сумме взыскания дебиторской задолженности по доходам в виде арендной платы за земельные участки, государственная собственность на которые не разграничена, и муниципальное имущество, %</t>
  </si>
  <si>
    <t>департамент образования, департамент культуры, молодежной политики и спорта</t>
  </si>
  <si>
    <t xml:space="preserve"> - за счет средств от приносящей доход деятельности </t>
  </si>
  <si>
    <t>Сокращение доли бюджетных средств, направляемых на повышение уровня заработной платы работников учреждений культуры за счет средств от приносящей доход деятельности, да/нет</t>
  </si>
  <si>
    <t xml:space="preserve"> - за счет проведения мероприятий по оптимизации штатной численности персонала, в том числе административно-управленческого персонала  </t>
  </si>
  <si>
    <t>Прирост поступлений в бюджет города сумм арендной платы по сдаваемому в аренду муниципальному имуществу, полученных в результате перерасчета базовых ставок с учетом ИПЦ, %</t>
  </si>
  <si>
    <t xml:space="preserve">не менее ИПЦ в декабре 2015 года к декабрю 2016 года
</t>
  </si>
  <si>
    <t>не менее 11</t>
  </si>
  <si>
    <t>Отношение муниципального долга к доходам бюджета города без учета безвозмездных поступлений, %</t>
  </si>
  <si>
    <t>Отношение объема погашения долговых обязательств к объему доходов бюджета города без учета безмозмездных поступлений, %</t>
  </si>
  <si>
    <t>да
не менее 100</t>
  </si>
  <si>
    <t>1.2.1.</t>
  </si>
  <si>
    <t>протоколы заседаний комиссии по мобилизации дополнительных доходов в местный бюджет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</si>
  <si>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</si>
  <si>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</si>
  <si>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</t>
  </si>
  <si>
    <t>не более 15</t>
  </si>
  <si>
    <t>не более 5</t>
  </si>
  <si>
    <t>не более 3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</si>
  <si>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инспекцию 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</si>
  <si>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>ежегодно</t>
  </si>
  <si>
    <t>3.      Направления по оптимизации объема муниципального долга бюджета городского округа город Сургут и расходов на его обслуживание</t>
  </si>
  <si>
    <t>Подготовить предложения по увеличению размера платы за аренду (наем) муниципальных жилых помещений коммерческого использования</t>
  </si>
  <si>
    <t>Обеспечить нахождение муниципального долга на безопасном уровне при формировании и исполнении бюджета города</t>
  </si>
  <si>
    <t>Обеспечить привлечение средств в бюджет города от реализации муниципального имущества</t>
  </si>
  <si>
    <t>Установление ограничений по возмещению фактически произведенных прочих расходов, не включенных в состав прямых и накладных расходов по выполненным работам (оказанным услугам, произведённой продукции), в Порядках предоставления субсидий из бюджета города, % от себестоимости</t>
  </si>
  <si>
    <t xml:space="preserve">Высвобождение расходов бюджета в связи с проведением мероприятий по оптимизации численности персонала, в том числе административно-управленческого персонала, да/нет  </t>
  </si>
  <si>
    <t>Установить ограничения по возмещению фактически произведенных прочих расходов, не включенных в состав прямых и накладных расходов по выполненным работам (оказанным услугам, произведенной продукции), в Порядках предоставления субсидий из бюджета города в целях сокращения расходов бюджета города</t>
  </si>
  <si>
    <t>Проводить мероприятия,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</t>
  </si>
  <si>
    <t>Проводить мероприятия, направленные на снижение дебиторской задолженности по доходам бюджета городского округа город Сургут</t>
  </si>
  <si>
    <t>Осуществлять пересчет базовых ставок по сдаваемому в аренду муниципальному имуществу с учетом индекса потребительских цен, опубликованного Федеральной службой государственной статистики за последний календарный год</t>
  </si>
  <si>
    <t>Проводить мероприятия, направленные на выявление пользователей, использующих земельные участки и муниципальное имущество при отсутствии  правовых оснований, и взыскание оплаты за такое пользование</t>
  </si>
  <si>
    <t>Проводить мероприятия, направленные на выявление     незаконно установленных и незаконно эксплуатируемых рекламных конструкций</t>
  </si>
  <si>
    <t>Проводить мероприятия, направленные на расширение перечня и объемов оказания платных услуг, оказываемых подведомственными муниципальными учреждениями в соответствии с их Уставами в целях расширения перечня предоставляемых услуг населению, увеличения собственных  доходов  бюджетных, автономных учреждений от оказания платных услуг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</si>
  <si>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налоговых правонарушений, применения скрытых форм оплаты труда, взысканию задолженности по платежам в бюджет города</t>
  </si>
  <si>
    <t>2.2.1.</t>
  </si>
  <si>
    <t>2.2.2.</t>
  </si>
  <si>
    <t>2.2.3.</t>
  </si>
  <si>
    <t>1 квартал 2016 года</t>
  </si>
  <si>
    <t>в течение 2016 года</t>
  </si>
  <si>
    <t>4 квартал  2016 года</t>
  </si>
  <si>
    <t>Подготовить предложения по изменению ставок земельного налога с учетом результатов проведенной в 2015 году государственной кадастровой оценки земель на территории ХМАО-Югры</t>
  </si>
  <si>
    <t>Количество проведённых мероприятий по выработке предложений по изменению ставок по налогу на имущество физических лиц</t>
  </si>
  <si>
    <t>не менее 2</t>
  </si>
  <si>
    <t>комиссия по мобилизации дополнительных доходов в местный бюджет, рабочая группа по снижению неформальной занятости, легализации "серой" заработной платы, повышению собираемости страховых взносов во внебюджетные фонды в города Сургуте</t>
  </si>
  <si>
    <t>Наличие в комиссии по мобилизации дополнительных доходов в местный бюджет и в рабочей группе по снижению неформальной занятости, легализации "серой" заработной платы, повышению собираемости страховых взносов во внебюджетные фонды в города Сургуте представителей федеральных фискальных, правоохранительных и контролирующих органов в целях решения вопросов по выявлению налоговых правонарушений, применения скрытых форм оплаты труда, взысканию задолженности по платежам в бюджет города, да/нет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</si>
  <si>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</si>
  <si>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 xml:space="preserve">департамент по экономической политике,
комитет по управлению имуществом, комитет по земельным отношениям </t>
  </si>
  <si>
    <t>- об иногородних арендаторах, заключивших договоры аренды земельных участков и договоры аренды муниципального имущества; об иногородних организациях, выкупивших земельные участки на территории города</t>
  </si>
  <si>
    <t>Организовать информационную кампанию среди населения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лиц, получаемые от сдачи жилых помещений в аренду.</t>
  </si>
  <si>
    <t>комитет по управлению имуществом, комитет по земельным отношениям,
управление бюджетного учета и отчетности, департамент архитектуры и градостроительства, департамент городского хозяйства</t>
  </si>
  <si>
    <r>
      <t>Доля проведенных совещаний по вопросу улучшения платежной дисциплины населения, управляющих организаций, увеличения сбора платежей с нанимателей и мероприятиях по взысканию просроченной дебиторской задолженности за социальный и коммерческий наем жилых помещений муниципального жилищного фонда к количеству запланированных совещаний, %
Доля дебиторской задолженности по доходам в виде платы за установку и эксплуатацию рекламных конструкций, в отношении которой проведены мероприятия по ее взысканию, %</t>
    </r>
  </si>
  <si>
    <t xml:space="preserve">100
не менее 90
</t>
  </si>
  <si>
    <t xml:space="preserve">комитет по управлению имуществом </t>
  </si>
  <si>
    <t>реализация решения Думы города от 25.02.2015 № 655-V ДГ «О внесении изменений в решение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</t>
  </si>
  <si>
    <t xml:space="preserve">проект постановления  Администрации города «О внесении изменений в постановление Администрации города от 10.09.2014 № 6230 «Об установлении размеров платы за наём жилых помещений муниципального жилищного фонда»
</t>
  </si>
  <si>
    <t>комитет по управлению имуществом, департамент городского хозяйства</t>
  </si>
  <si>
    <t>комитет по управлению имуществом,
управление бюджетного учета и отчетности, департамент архитектуры и градостроительства</t>
  </si>
  <si>
    <t>Отношение количества контрактов и договоров аренды/ купли- 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 купли- 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</si>
  <si>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в течение 2016 год</t>
  </si>
  <si>
    <t xml:space="preserve"> 4 квартал 2016 года</t>
  </si>
  <si>
    <t xml:space="preserve">Исходить из  необходимости направления акционерными обществами, акции которых находятся в муниципальной собственности, дивидендов не менее 25 процентов  (в части дивидендов по итогам предыдущего года) </t>
  </si>
  <si>
    <t>Доля сокращения расходов  за счет средств местного бюджета (без учета расходов на заработную плату, в том числе в составе субсидий на выполнение муниципального задания) в общем объеме данных расходов, %</t>
  </si>
  <si>
    <t>Осуществлять планирование бюджетных ассигнований при формировании проекта бюджета города на очередной финансовый год  исходя из необходимости оптимизации  расходных обязательств за счет средств местного бюджета.</t>
  </si>
  <si>
    <t>IV квартал  2016 года</t>
  </si>
  <si>
    <t>III квартал  2016 года</t>
  </si>
  <si>
    <t>Проводить адресную работу с налогоплательщиками и работодателями в рамках деятельности комиссии по мобилизации дополнительных доходов в местный бюджет с целью  погашения задолженности по налоговым платежам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</si>
  <si>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25 % </t>
    </r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</si>
  <si>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</si>
  <si>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до 01.06.2016</t>
  </si>
  <si>
    <t xml:space="preserve">формирование и представление Главе города предложений по изменению ставок земельного налога для рассмотрения их на заседании постоянного комитета Думы города по бюджету, налогам, финансам и имуществу </t>
  </si>
  <si>
    <t xml:space="preserve"> постановления Администрации города </t>
  </si>
  <si>
    <t xml:space="preserve"> решение Думы города о бюджете города на очередной финансовый год </t>
  </si>
  <si>
    <t>Обеспечить поэтапное повышение оплаты труда отдельных категорий работников образования и культуры в соответствии с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в том числе: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</si>
  <si>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имущества, к количеству выявленных нарушений, %</t>
  </si>
  <si>
    <t xml:space="preserve">комитет по управлению имуществом, контрольное управление,    управление бюджетного учета и отчетности </t>
  </si>
  <si>
    <t>Обеспечить взаимодействие Администрации города с ИФНС России по г. Сургуту по выработке предложений по изменению ставок налога на имущество физических лиц с учётом результатов анализа начислений налога исходя из кадастровой стоимости объектов налогообложения</t>
  </si>
  <si>
    <t>Бюджетный эффект от реализации мероприятий, 
тыс. рублей</t>
  </si>
  <si>
    <t>Исполнение мероприятия</t>
  </si>
  <si>
    <t>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соответствующими структурными подразделениями Администрации города постоянно проводятся:
- мониторинг дебиторской задолженности по доходам бюджета города;
- претензионная работа по взысканию задолженности в бюджет города (направление уведомлений о погашении задолженности; подготовка материалов  в суд  о принудительном взыскании задолженности);
- адресная работа с должниками, имеющими задолженность по платежам за пользование муниципальным имуществом, в том числе в рамках деятельности рабочей группы по контролю за поступлением арендных платежей.</t>
  </si>
  <si>
    <t>С целью снижения нагрузки на предпринимателей в сложившихся экономических условиях, решением Думы города Сургута от 17.02.2016 № 832-VДГ принято решение о не применении в 2016 году ежегодного пересчета базовых ставок арендной платы с учетом размера индекса потребительских цен.</t>
  </si>
  <si>
    <t>Полученный  эффект от реализации мероприятий, 
тыс. рублей</t>
  </si>
  <si>
    <t>Срок не наступил</t>
  </si>
  <si>
    <t>Доля муниципальных образовательных учреждений, в которых проводятся мероприятия, направляемые на расширение перечня и объемов оказания платных услуг, не менее %</t>
  </si>
  <si>
    <t>Сокращение доли бюджетных средств, направляемых на повышение уровня заработной платы работников учреждений культуры за счет сокращения расходных обязательств текущего характера, да/нет</t>
  </si>
  <si>
    <t xml:space="preserve">Учтено в решении Думы города от 22.12.2015 № 820-М ДГ "О бюджете городского округа город Сургут на 2016 год" </t>
  </si>
  <si>
    <t xml:space="preserve">На 2016 год решением Думы города от 24.06.2015 № 722-V ДГ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</t>
  </si>
  <si>
    <t xml:space="preserve"> Мероприятие выполнено.
Установлены ограничения по возмещению накладных расходов, а также прочих расходов, не включенных в прямые и накладные расходы по выполненым работам (оказанным услугам, призведенной продукции), которые утверждены постановлениями Администрации города;
 - от 26.02.2016 № 1399 "О порядке предоставления субсидии на возмещение затрат по содержанию кладбищ, зданий и сооружений похоронного назначения" (с изменениями);
 - от 19.02.2014 № 1126 "О порядке предоставления субсидии на финансовое обеспечение (возмещение) затрат в связи с оказанием услуг по городским пассажирским перевозкам" (с изменениями);
 - от 10.02 2014 № 925 "О порядке предост авления субсидии на возмещение затрат по содержанию средств регулирования дорожного движения" (с изменениями);
 - от 26.01.2015 № 410 "О порядке предоставления субсидии на финансовое обеспечение (возмещение) затрат по содержанию и капитальному ремонту линий уличного освещения" (с изменениями);
 - от 10.02.2014 № 916 "О порядке предоставления субсидии на возмещение затрат по отлову и содержанию безнадзорных животных" (с изменениями)
Фактический уровень прочих расходов, не включенных в прямые и накладные расходы по выполненным работам, определяется по итогам года</t>
  </si>
  <si>
    <t xml:space="preserve">Информация об исполнении плана мероприятий по мобилизации доходов, оптимизации расходов и муниципального долга бюджета городского округа город Сургут за 9 месяцев2016 года </t>
  </si>
  <si>
    <t xml:space="preserve">За 9 месяцев 2016 года в инспекцию ФНС России по г. Сургуту направлена следующая  информация: </t>
  </si>
  <si>
    <t xml:space="preserve">по 583 заключенным контрактам с иностранными поставщиками;
</t>
  </si>
  <si>
    <t>в отношении 14 иногородних арендаторов выкупивших или арендовавших земельные участки</t>
  </si>
  <si>
    <t>Постановлением Администрации города от 20.07.2016 № 5472 "О внесении изменений  в постановление Администрации города от 10.09.2014 № 6230 "Об установлении размеров платы за наем жилых помещений муниципального жилищного фонда" установлены размеры платы за коммерческий наем жилых помещений, расположенных в новых микрорайонах города.
* Сумма бюджетного эффекта от выполнения мероприятия будет определена по окончании 2016 года.</t>
  </si>
  <si>
    <t xml:space="preserve">За 9 месяцев 2016 года в бюджет города поступило средств от реализации муниципального имущества на общую сумму                                                                               204 215,1тыс.руб.
</t>
  </si>
  <si>
    <r>
      <t>В результате проведённых обследований земельных участков за 9 месяцев 2016 года  взыскано неосновательного обогащения в сумме</t>
    </r>
    <r>
      <rPr>
        <sz val="16"/>
        <rFont val="Times New Roman"/>
        <family val="1"/>
      </rPr>
      <t xml:space="preserve"> 36 836,5 тыс. руб.</t>
    </r>
  </si>
  <si>
    <r>
      <t>В результате проведённых проверок за9 месяцев 2016 года  взыскано неосновательного обогащения в сумме 8 685,3</t>
    </r>
    <r>
      <rPr>
        <sz val="16"/>
        <rFont val="Times New Roman"/>
        <family val="1"/>
      </rPr>
      <t xml:space="preserve"> тыс. руб.</t>
    </r>
  </si>
  <si>
    <t>100
99,6</t>
  </si>
  <si>
    <t xml:space="preserve">По вопросу улучшения платежной дисциплины населения, управляющих организаций, департаментом городского хозяйства за 9 месяцев 2016 года проведено 4 совещания. С целью погашения задолженности МКУ "Казна городского хозяйства" постоянно проводится претензионная работа, в том числе направляются письма о необходимости погашения задолженности.
</t>
  </si>
  <si>
    <t>За 9 месяцев 2016 года проведено 3 заседания комиссии  с приглашением 228 налогоплательщиков, имеющих задолженность по налогам и сборам.
По итогам заседаний по данным ИФНС России по г.Сургуту ХМАО-Югры объем поступлений составил 47 959,5 тыс. рублей.</t>
  </si>
  <si>
    <t>За 9 месяцев 2016 года проведно 2 заседания рабочей группы, рассмотрено 11 организаций. 
Выявлено 11 нарушений законодательства РФ, в части задолженности по уплате налогов, страховых взносов в ФСС, ПФ РФ.
За отчетный период в Дептруда Югры направлено 20 ежедекадных мониторингов снижения неформальной занятости населения, количество выявленных гражданско-правовых договоров, фактически регулирующих трудовые отношения составляет 1281  шт.</t>
  </si>
  <si>
    <t>в отношении 35 иногородних организаций, подавших заявки на подбор кадров в Бюджетное учреждение ХМАО – Югры «Сургутский центр занятости населения»;</t>
  </si>
  <si>
    <t>да
116,1</t>
  </si>
  <si>
    <t xml:space="preserve">В рамках реализации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– 2020 годы»:
- заключены муниципальные контракты на оказание услуг по организации ярмарок на территории города Сургута с участием субъектов малого и среднего предпринимательства н на оказание услуг по организации и проведению ежегодного городского конкурса «Предприниматель года – 2015»;                                                             - проведен цикл встреч Главы города с предпринимателями города по ряду отраслей;                                                                                           
- внесены изменения в план-график на размещение заказов на поставку товаров, выполнение работ, оказание услуг для формирования общественного мнения о малом и среднем предпринимательстве.
</t>
  </si>
  <si>
    <r>
      <t xml:space="preserve">Подготовка и представление Главе города предложений по изменению ставок земельного налога, да/нет
</t>
    </r>
    <r>
      <rPr>
        <sz val="16"/>
        <color indexed="9"/>
        <rFont val="Times New Roman"/>
        <family val="1"/>
      </rPr>
      <t>Прирост поступлений земельного налога в результате поэтапного повышения ставок земельного налога может быть получен не ранее 2017 года</t>
    </r>
  </si>
  <si>
    <t>Согласно ФЗ от 03.07.2016 №360-ФЗ "О внесении изменений в отдельные законодательные акты РФ"с 2017 года устанавливаются новые правила применения кадастровой стоимости земельных участков в целях налогообложения. В связи с этим, подготовка предолжений по пересмотру налоговых ставок будет возможна после проведения анализа влияния изменений на поступления земельного налога в бюджет города по итогам налогового периода 2017 года.</t>
  </si>
  <si>
    <t>В целях информирования граждан о необходимости уплаты имущественных налогов соответствующая информация будет размещена   СГМУП "РКЦ ЖКХ" в счетах-извещениях за сентябрь 2016 года,  ООО "РКЦ ЖКУ" после согласования с управляющими компаниями.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</si>
</sst>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56"/>
      <name val="Times New Roman"/>
      <family val="1"/>
    </font>
    <font>
      <sz val="8.4"/>
      <color indexed="56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3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Fill="1" applyAlignment="1">
      <alignment horizontal="justify" wrapText="1"/>
    </xf>
    <xf numFmtId="0" fontId="2" fillId="3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50" fillId="3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center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172" fontId="10" fillId="0" borderId="10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 horizontal="justify" vertical="top" wrapText="1"/>
    </xf>
    <xf numFmtId="9" fontId="8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vertical="top" wrapText="1"/>
    </xf>
    <xf numFmtId="172" fontId="10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172" fontId="8" fillId="33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6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178" fontId="10" fillId="33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justify" vertical="top" wrapText="1"/>
    </xf>
    <xf numFmtId="49" fontId="8" fillId="0" borderId="16" xfId="0" applyNumberFormat="1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172" fontId="10" fillId="33" borderId="11" xfId="0" applyNumberFormat="1" applyFont="1" applyFill="1" applyBorder="1" applyAlignment="1">
      <alignment horizontal="center" vertical="top" wrapText="1"/>
    </xf>
    <xf numFmtId="172" fontId="10" fillId="33" borderId="16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horizontal="left" vertical="top" wrapText="1"/>
    </xf>
    <xf numFmtId="2" fontId="10" fillId="33" borderId="16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50" zoomScaleNormal="50" zoomScaleSheetLayoutView="50" workbookViewId="0" topLeftCell="E1">
      <selection activeCell="F10" sqref="F10"/>
    </sheetView>
  </sheetViews>
  <sheetFormatPr defaultColWidth="9.140625" defaultRowHeight="15"/>
  <cols>
    <col min="1" max="1" width="9.140625" style="3" customWidth="1"/>
    <col min="2" max="2" width="53.7109375" style="11" customWidth="1"/>
    <col min="3" max="3" width="27.140625" style="9" customWidth="1"/>
    <col min="4" max="4" width="16.140625" style="3" customWidth="1"/>
    <col min="5" max="5" width="31.7109375" style="9" customWidth="1"/>
    <col min="6" max="6" width="77.57421875" style="7" customWidth="1"/>
    <col min="7" max="7" width="22.421875" style="3" customWidth="1"/>
    <col min="8" max="9" width="24.140625" style="3" customWidth="1"/>
    <col min="10" max="10" width="22.421875" style="3" customWidth="1"/>
    <col min="11" max="11" width="99.00390625" style="3" customWidth="1"/>
    <col min="12" max="16384" width="9.140625" style="3" customWidth="1"/>
  </cols>
  <sheetData>
    <row r="1" spans="1:11" s="2" customFormat="1" ht="27" customHeight="1">
      <c r="A1" s="1"/>
      <c r="B1" s="10"/>
      <c r="C1" s="8"/>
      <c r="E1" s="8"/>
      <c r="F1" s="6"/>
      <c r="G1" s="120"/>
      <c r="H1" s="120"/>
      <c r="I1" s="3"/>
      <c r="J1" s="3"/>
      <c r="K1" s="3"/>
    </row>
    <row r="2" spans="1:11" s="2" customFormat="1" ht="57" customHeight="1">
      <c r="A2" s="124" t="s">
        <v>155</v>
      </c>
      <c r="B2" s="124"/>
      <c r="C2" s="124"/>
      <c r="D2" s="124"/>
      <c r="E2" s="124"/>
      <c r="F2" s="124"/>
      <c r="G2" s="124"/>
      <c r="H2" s="124"/>
      <c r="I2" s="125"/>
      <c r="J2" s="125"/>
      <c r="K2" s="125"/>
    </row>
    <row r="3" spans="1:11" s="2" customFormat="1" ht="32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4" customFormat="1" ht="51" customHeight="1">
      <c r="A4" s="106" t="s">
        <v>42</v>
      </c>
      <c r="B4" s="108" t="s">
        <v>0</v>
      </c>
      <c r="C4" s="106" t="s">
        <v>25</v>
      </c>
      <c r="D4" s="106" t="s">
        <v>55</v>
      </c>
      <c r="E4" s="106" t="s">
        <v>1</v>
      </c>
      <c r="F4" s="106" t="s">
        <v>39</v>
      </c>
      <c r="G4" s="104" t="s">
        <v>40</v>
      </c>
      <c r="H4" s="104" t="s">
        <v>144</v>
      </c>
      <c r="I4" s="104" t="s">
        <v>148</v>
      </c>
      <c r="J4" s="104" t="s">
        <v>40</v>
      </c>
      <c r="K4" s="104" t="s">
        <v>145</v>
      </c>
    </row>
    <row r="5" spans="1:11" s="4" customFormat="1" ht="45.75" customHeight="1">
      <c r="A5" s="106"/>
      <c r="B5" s="108"/>
      <c r="C5" s="106"/>
      <c r="D5" s="106"/>
      <c r="E5" s="106"/>
      <c r="F5" s="106"/>
      <c r="G5" s="104"/>
      <c r="H5" s="104"/>
      <c r="I5" s="104"/>
      <c r="J5" s="104"/>
      <c r="K5" s="104"/>
    </row>
    <row r="6" spans="1:11" ht="31.5" customHeight="1">
      <c r="A6" s="123" t="s">
        <v>41</v>
      </c>
      <c r="B6" s="123"/>
      <c r="C6" s="123"/>
      <c r="D6" s="123"/>
      <c r="E6" s="123"/>
      <c r="F6" s="123"/>
      <c r="G6" s="123"/>
      <c r="H6" s="123"/>
      <c r="I6" s="19"/>
      <c r="J6" s="19"/>
      <c r="K6" s="19"/>
    </row>
    <row r="7" spans="1:11" s="17" customFormat="1" ht="24" customHeight="1">
      <c r="A7" s="107" t="s">
        <v>80</v>
      </c>
      <c r="B7" s="107"/>
      <c r="C7" s="107"/>
      <c r="D7" s="107"/>
      <c r="E7" s="107"/>
      <c r="F7" s="107"/>
      <c r="G7" s="107"/>
      <c r="H7" s="20">
        <f>H12+H20+H23+H24+H25+H26+H27+H28+H22</f>
        <v>332645.89180000004</v>
      </c>
      <c r="I7" s="20">
        <f>I12+I20+I23+I24+I25+I26+I27+I28+I22</f>
        <v>379392.13999999996</v>
      </c>
      <c r="J7" s="21"/>
      <c r="K7" s="21"/>
    </row>
    <row r="8" spans="1:11" s="5" customFormat="1" ht="31.5" customHeight="1">
      <c r="A8" s="22" t="s">
        <v>2</v>
      </c>
      <c r="B8" s="109" t="s">
        <v>56</v>
      </c>
      <c r="C8" s="110"/>
      <c r="D8" s="110"/>
      <c r="E8" s="110"/>
      <c r="F8" s="110"/>
      <c r="G8" s="110"/>
      <c r="H8" s="110"/>
      <c r="I8" s="110"/>
      <c r="J8" s="110"/>
      <c r="K8" s="111"/>
    </row>
    <row r="9" spans="1:11" s="5" customFormat="1" ht="204" customHeight="1">
      <c r="A9" s="23" t="s">
        <v>30</v>
      </c>
      <c r="B9" s="24" t="s">
        <v>143</v>
      </c>
      <c r="C9" s="23" t="s">
        <v>31</v>
      </c>
      <c r="D9" s="23" t="s">
        <v>131</v>
      </c>
      <c r="E9" s="23"/>
      <c r="F9" s="25" t="s">
        <v>109</v>
      </c>
      <c r="G9" s="26" t="s">
        <v>110</v>
      </c>
      <c r="H9" s="23" t="s">
        <v>3</v>
      </c>
      <c r="I9" s="23" t="s">
        <v>3</v>
      </c>
      <c r="J9" s="26"/>
      <c r="K9" s="26"/>
    </row>
    <row r="10" spans="1:11" s="5" customFormat="1" ht="274.5" customHeight="1">
      <c r="A10" s="23" t="s">
        <v>4</v>
      </c>
      <c r="B10" s="24" t="s">
        <v>108</v>
      </c>
      <c r="C10" s="23" t="s">
        <v>31</v>
      </c>
      <c r="D10" s="23" t="s">
        <v>132</v>
      </c>
      <c r="E10" s="23" t="s">
        <v>137</v>
      </c>
      <c r="F10" s="25" t="s">
        <v>170</v>
      </c>
      <c r="G10" s="26" t="s">
        <v>48</v>
      </c>
      <c r="H10" s="27" t="s">
        <v>3</v>
      </c>
      <c r="I10" s="64" t="s">
        <v>3</v>
      </c>
      <c r="J10" s="26"/>
      <c r="K10" s="33" t="s">
        <v>171</v>
      </c>
    </row>
    <row r="11" spans="1:11" s="5" customFormat="1" ht="408" customHeight="1">
      <c r="A11" s="52" t="s">
        <v>63</v>
      </c>
      <c r="B11" s="86" t="s">
        <v>101</v>
      </c>
      <c r="C11" s="52" t="s">
        <v>111</v>
      </c>
      <c r="D11" s="52" t="s">
        <v>106</v>
      </c>
      <c r="E11" s="52"/>
      <c r="F11" s="73" t="s">
        <v>112</v>
      </c>
      <c r="G11" s="52" t="s">
        <v>45</v>
      </c>
      <c r="H11" s="48" t="s">
        <v>3</v>
      </c>
      <c r="I11" s="48" t="s">
        <v>3</v>
      </c>
      <c r="J11" s="52" t="s">
        <v>45</v>
      </c>
      <c r="K11" s="87" t="s">
        <v>166</v>
      </c>
    </row>
    <row r="12" spans="1:11" s="84" customFormat="1" ht="201" customHeight="1">
      <c r="A12" s="78" t="s">
        <v>7</v>
      </c>
      <c r="B12" s="80" t="s">
        <v>133</v>
      </c>
      <c r="C12" s="78" t="s">
        <v>5</v>
      </c>
      <c r="D12" s="78" t="s">
        <v>6</v>
      </c>
      <c r="E12" s="78" t="s">
        <v>79</v>
      </c>
      <c r="F12" s="81" t="s">
        <v>46</v>
      </c>
      <c r="G12" s="78">
        <v>3</v>
      </c>
      <c r="H12" s="82">
        <v>18000</v>
      </c>
      <c r="I12" s="82">
        <v>47959.5</v>
      </c>
      <c r="J12" s="78">
        <v>3</v>
      </c>
      <c r="K12" s="83" t="s">
        <v>165</v>
      </c>
    </row>
    <row r="13" spans="1:11" s="5" customFormat="1" ht="182.25" customHeight="1">
      <c r="A13" s="30" t="s">
        <v>10</v>
      </c>
      <c r="B13" s="28" t="s">
        <v>113</v>
      </c>
      <c r="C13" s="97" t="s">
        <v>114</v>
      </c>
      <c r="D13" s="89" t="s">
        <v>6</v>
      </c>
      <c r="E13" s="89"/>
      <c r="F13" s="31"/>
      <c r="G13" s="32"/>
      <c r="H13" s="27" t="s">
        <v>3</v>
      </c>
      <c r="I13" s="27" t="s">
        <v>3</v>
      </c>
      <c r="J13" s="32"/>
      <c r="K13" s="33" t="s">
        <v>156</v>
      </c>
    </row>
    <row r="14" spans="1:11" s="13" customFormat="1" ht="177" customHeight="1">
      <c r="A14" s="34"/>
      <c r="B14" s="35" t="s">
        <v>8</v>
      </c>
      <c r="C14" s="98"/>
      <c r="D14" s="105"/>
      <c r="E14" s="105"/>
      <c r="F14" s="37" t="s">
        <v>86</v>
      </c>
      <c r="G14" s="38">
        <v>100</v>
      </c>
      <c r="H14" s="39"/>
      <c r="I14" s="39"/>
      <c r="J14" s="38">
        <v>100</v>
      </c>
      <c r="K14" s="79" t="s">
        <v>157</v>
      </c>
    </row>
    <row r="15" spans="1:11" s="13" customFormat="1" ht="201" customHeight="1">
      <c r="A15" s="36"/>
      <c r="B15" s="41" t="s">
        <v>9</v>
      </c>
      <c r="C15" s="98"/>
      <c r="D15" s="105"/>
      <c r="E15" s="105"/>
      <c r="F15" s="37" t="s">
        <v>49</v>
      </c>
      <c r="G15" s="23">
        <v>100</v>
      </c>
      <c r="H15" s="27"/>
      <c r="I15" s="27"/>
      <c r="J15" s="23">
        <v>100</v>
      </c>
      <c r="K15" s="79" t="s">
        <v>167</v>
      </c>
    </row>
    <row r="16" spans="1:11" s="13" customFormat="1" ht="236.25" customHeight="1">
      <c r="A16" s="38"/>
      <c r="B16" s="42" t="s">
        <v>115</v>
      </c>
      <c r="C16" s="99"/>
      <c r="D16" s="90"/>
      <c r="E16" s="90"/>
      <c r="F16" s="37" t="s">
        <v>125</v>
      </c>
      <c r="G16" s="38">
        <v>100</v>
      </c>
      <c r="H16" s="39"/>
      <c r="I16" s="39"/>
      <c r="J16" s="43">
        <v>100</v>
      </c>
      <c r="K16" s="40" t="s">
        <v>158</v>
      </c>
    </row>
    <row r="17" spans="1:11" s="13" customFormat="1" ht="207" customHeight="1">
      <c r="A17" s="38" t="s">
        <v>11</v>
      </c>
      <c r="B17" s="44" t="s">
        <v>116</v>
      </c>
      <c r="C17" s="38" t="s">
        <v>43</v>
      </c>
      <c r="D17" s="38" t="s">
        <v>127</v>
      </c>
      <c r="E17" s="38"/>
      <c r="F17" s="45" t="s">
        <v>54</v>
      </c>
      <c r="G17" s="46" t="s">
        <v>45</v>
      </c>
      <c r="H17" s="46" t="s">
        <v>60</v>
      </c>
      <c r="I17" s="46" t="s">
        <v>60</v>
      </c>
      <c r="J17" s="46"/>
      <c r="K17" s="40" t="s">
        <v>172</v>
      </c>
    </row>
    <row r="18" spans="1:11" s="5" customFormat="1" ht="402" customHeight="1">
      <c r="A18" s="23" t="s">
        <v>12</v>
      </c>
      <c r="B18" s="24" t="s">
        <v>95</v>
      </c>
      <c r="C18" s="23" t="s">
        <v>24</v>
      </c>
      <c r="D18" s="23" t="s">
        <v>106</v>
      </c>
      <c r="E18" s="23"/>
      <c r="F18" s="25" t="s">
        <v>62</v>
      </c>
      <c r="G18" s="23" t="s">
        <v>61</v>
      </c>
      <c r="H18" s="27" t="s">
        <v>3</v>
      </c>
      <c r="I18" s="27" t="s">
        <v>3</v>
      </c>
      <c r="J18" s="88">
        <v>103</v>
      </c>
      <c r="K18" s="75" t="s">
        <v>169</v>
      </c>
    </row>
    <row r="19" spans="1:11" s="14" customFormat="1" ht="33.75" customHeight="1">
      <c r="A19" s="22" t="s">
        <v>13</v>
      </c>
      <c r="B19" s="121" t="s">
        <v>57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s="14" customFormat="1" ht="335.25" customHeight="1">
      <c r="A20" s="89" t="s">
        <v>78</v>
      </c>
      <c r="B20" s="91" t="s">
        <v>96</v>
      </c>
      <c r="C20" s="93" t="s">
        <v>117</v>
      </c>
      <c r="D20" s="89" t="s">
        <v>106</v>
      </c>
      <c r="E20" s="89"/>
      <c r="F20" s="47" t="s">
        <v>67</v>
      </c>
      <c r="G20" s="23" t="s">
        <v>77</v>
      </c>
      <c r="H20" s="48">
        <f>58431.961+123.977+6840.031+438.4549+2573.3319+751.882</f>
        <v>69159.63780000001</v>
      </c>
      <c r="I20" s="48">
        <f>563.1+2168.5+23.3+77535.64</f>
        <v>80290.54</v>
      </c>
      <c r="J20" s="23" t="s">
        <v>168</v>
      </c>
      <c r="K20" s="77" t="s">
        <v>146</v>
      </c>
    </row>
    <row r="21" spans="1:11" s="14" customFormat="1" ht="291" customHeight="1">
      <c r="A21" s="90"/>
      <c r="B21" s="92"/>
      <c r="C21" s="94"/>
      <c r="D21" s="90"/>
      <c r="E21" s="90"/>
      <c r="F21" s="25" t="s">
        <v>118</v>
      </c>
      <c r="G21" s="50" t="s">
        <v>119</v>
      </c>
      <c r="H21" s="27"/>
      <c r="I21" s="27"/>
      <c r="J21" s="50" t="s">
        <v>163</v>
      </c>
      <c r="K21" s="77" t="s">
        <v>164</v>
      </c>
    </row>
    <row r="22" spans="1:11" s="5" customFormat="1" ht="169.5" customHeight="1">
      <c r="A22" s="23" t="s">
        <v>32</v>
      </c>
      <c r="B22" s="33" t="s">
        <v>128</v>
      </c>
      <c r="C22" s="23" t="s">
        <v>120</v>
      </c>
      <c r="D22" s="23" t="s">
        <v>106</v>
      </c>
      <c r="E22" s="23"/>
      <c r="F22" s="25" t="s">
        <v>134</v>
      </c>
      <c r="G22" s="23" t="s">
        <v>110</v>
      </c>
      <c r="H22" s="27">
        <f>14059*0+6022.153+63.001</f>
        <v>6085.154</v>
      </c>
      <c r="I22" s="27"/>
      <c r="J22" s="23"/>
      <c r="K22" s="85"/>
    </row>
    <row r="23" spans="1:11" s="5" customFormat="1" ht="364.5" customHeight="1">
      <c r="A23" s="23" t="s">
        <v>33</v>
      </c>
      <c r="B23" s="33" t="s">
        <v>97</v>
      </c>
      <c r="C23" s="23" t="s">
        <v>120</v>
      </c>
      <c r="D23" s="23" t="s">
        <v>106</v>
      </c>
      <c r="E23" s="23" t="s">
        <v>121</v>
      </c>
      <c r="F23" s="25" t="s">
        <v>72</v>
      </c>
      <c r="G23" s="23" t="s">
        <v>73</v>
      </c>
      <c r="H23" s="27">
        <v>10420.8</v>
      </c>
      <c r="I23" s="27">
        <v>0</v>
      </c>
      <c r="J23" s="23"/>
      <c r="K23" s="49" t="s">
        <v>147</v>
      </c>
    </row>
    <row r="24" spans="1:11" s="12" customFormat="1" ht="307.5" customHeight="1">
      <c r="A24" s="23" t="s">
        <v>14</v>
      </c>
      <c r="B24" s="33" t="s">
        <v>89</v>
      </c>
      <c r="C24" s="51" t="s">
        <v>22</v>
      </c>
      <c r="D24" s="51" t="s">
        <v>132</v>
      </c>
      <c r="E24" s="51" t="s">
        <v>122</v>
      </c>
      <c r="F24" s="25" t="s">
        <v>64</v>
      </c>
      <c r="G24" s="23" t="s">
        <v>44</v>
      </c>
      <c r="H24" s="27">
        <v>210</v>
      </c>
      <c r="I24" s="27"/>
      <c r="J24" s="23"/>
      <c r="K24" s="49" t="s">
        <v>159</v>
      </c>
    </row>
    <row r="25" spans="1:11" s="5" customFormat="1" ht="303" customHeight="1">
      <c r="A25" s="23" t="s">
        <v>15</v>
      </c>
      <c r="B25" s="33" t="s">
        <v>135</v>
      </c>
      <c r="C25" s="52" t="s">
        <v>123</v>
      </c>
      <c r="D25" s="23" t="s">
        <v>136</v>
      </c>
      <c r="E25" s="23" t="s">
        <v>81</v>
      </c>
      <c r="F25" s="29" t="s">
        <v>59</v>
      </c>
      <c r="G25" s="23" t="s">
        <v>74</v>
      </c>
      <c r="H25" s="27">
        <v>1392.1</v>
      </c>
      <c r="I25" s="27">
        <v>1405.2</v>
      </c>
      <c r="J25" s="23">
        <v>11</v>
      </c>
      <c r="K25" s="49" t="s">
        <v>153</v>
      </c>
    </row>
    <row r="26" spans="1:11" s="14" customFormat="1" ht="180.75" customHeight="1">
      <c r="A26" s="23" t="s">
        <v>16</v>
      </c>
      <c r="B26" s="33" t="s">
        <v>91</v>
      </c>
      <c r="C26" s="52" t="s">
        <v>124</v>
      </c>
      <c r="D26" s="23" t="s">
        <v>106</v>
      </c>
      <c r="E26" s="23" t="s">
        <v>3</v>
      </c>
      <c r="F26" s="25" t="s">
        <v>65</v>
      </c>
      <c r="G26" s="23" t="s">
        <v>51</v>
      </c>
      <c r="H26" s="27">
        <v>200901.5</v>
      </c>
      <c r="I26" s="27">
        <v>204215.1</v>
      </c>
      <c r="J26" s="76">
        <v>101.6</v>
      </c>
      <c r="K26" s="49" t="s">
        <v>160</v>
      </c>
    </row>
    <row r="27" spans="1:11" s="12" customFormat="1" ht="179.25" customHeight="1">
      <c r="A27" s="23" t="s">
        <v>34</v>
      </c>
      <c r="B27" s="33" t="s">
        <v>98</v>
      </c>
      <c r="C27" s="53" t="s">
        <v>142</v>
      </c>
      <c r="D27" s="23" t="s">
        <v>106</v>
      </c>
      <c r="E27" s="23"/>
      <c r="F27" s="25" t="s">
        <v>141</v>
      </c>
      <c r="G27" s="23">
        <v>100</v>
      </c>
      <c r="H27" s="27">
        <v>22161.4</v>
      </c>
      <c r="I27" s="27">
        <v>36836.5</v>
      </c>
      <c r="J27" s="23">
        <v>166.2</v>
      </c>
      <c r="K27" s="49" t="s">
        <v>161</v>
      </c>
    </row>
    <row r="28" spans="1:11" s="12" customFormat="1" ht="120" customHeight="1">
      <c r="A28" s="23" t="s">
        <v>35</v>
      </c>
      <c r="B28" s="33" t="s">
        <v>99</v>
      </c>
      <c r="C28" s="23" t="s">
        <v>37</v>
      </c>
      <c r="D28" s="23" t="s">
        <v>126</v>
      </c>
      <c r="E28" s="23"/>
      <c r="F28" s="25" t="s">
        <v>58</v>
      </c>
      <c r="G28" s="23" t="s">
        <v>50</v>
      </c>
      <c r="H28" s="27">
        <v>4315.3</v>
      </c>
      <c r="I28" s="27">
        <v>8685.3</v>
      </c>
      <c r="J28" s="52">
        <v>27</v>
      </c>
      <c r="K28" s="49" t="s">
        <v>162</v>
      </c>
    </row>
    <row r="29" spans="1:11" s="14" customFormat="1" ht="25.5" customHeight="1">
      <c r="A29" s="116" t="s">
        <v>36</v>
      </c>
      <c r="B29" s="116"/>
      <c r="C29" s="116"/>
      <c r="D29" s="116"/>
      <c r="E29" s="116"/>
      <c r="F29" s="116"/>
      <c r="G29" s="116"/>
      <c r="H29" s="116"/>
      <c r="I29" s="54"/>
      <c r="J29" s="54"/>
      <c r="K29" s="54"/>
    </row>
    <row r="30" spans="1:11" s="14" customFormat="1" ht="25.5" customHeight="1">
      <c r="A30" s="55"/>
      <c r="B30" s="56" t="s">
        <v>27</v>
      </c>
      <c r="C30" s="57"/>
      <c r="D30" s="57"/>
      <c r="E30" s="57"/>
      <c r="F30" s="58"/>
      <c r="G30" s="57"/>
      <c r="H30" s="59">
        <f>H31+H32</f>
        <v>269365.12</v>
      </c>
      <c r="I30" s="59">
        <f>I31+I32</f>
        <v>256192.62</v>
      </c>
      <c r="J30" s="57"/>
      <c r="K30" s="57"/>
    </row>
    <row r="31" spans="1:11" s="14" customFormat="1" ht="247.5" customHeight="1">
      <c r="A31" s="51" t="s">
        <v>17</v>
      </c>
      <c r="B31" s="60" t="s">
        <v>130</v>
      </c>
      <c r="C31" s="53" t="s">
        <v>18</v>
      </c>
      <c r="D31" s="53" t="s">
        <v>38</v>
      </c>
      <c r="E31" s="53" t="s">
        <v>139</v>
      </c>
      <c r="F31" s="61" t="s">
        <v>129</v>
      </c>
      <c r="G31" s="53" t="s">
        <v>110</v>
      </c>
      <c r="H31" s="62">
        <v>232740.62</v>
      </c>
      <c r="I31" s="62">
        <v>232740.62</v>
      </c>
      <c r="J31" s="53" t="s">
        <v>110</v>
      </c>
      <c r="K31" s="75" t="s">
        <v>152</v>
      </c>
    </row>
    <row r="32" spans="1:11" s="14" customFormat="1" ht="245.25" customHeight="1">
      <c r="A32" s="51" t="s">
        <v>23</v>
      </c>
      <c r="B32" s="63" t="s">
        <v>140</v>
      </c>
      <c r="C32" s="51"/>
      <c r="D32" s="51"/>
      <c r="E32" s="53"/>
      <c r="F32" s="47"/>
      <c r="G32" s="51"/>
      <c r="H32" s="64">
        <f>H33+H34+H35</f>
        <v>36624.5</v>
      </c>
      <c r="I32" s="64">
        <f>I33+I34+I35</f>
        <v>23452</v>
      </c>
      <c r="J32" s="51"/>
      <c r="K32" s="51"/>
    </row>
    <row r="33" spans="1:11" s="14" customFormat="1" ht="168" customHeight="1">
      <c r="A33" s="65" t="s">
        <v>102</v>
      </c>
      <c r="B33" s="63" t="s">
        <v>66</v>
      </c>
      <c r="C33" s="51" t="s">
        <v>68</v>
      </c>
      <c r="D33" s="51" t="s">
        <v>106</v>
      </c>
      <c r="E33" s="53"/>
      <c r="F33" s="47" t="s">
        <v>151</v>
      </c>
      <c r="G33" s="51" t="s">
        <v>45</v>
      </c>
      <c r="H33" s="64">
        <f>14300+5224.5</f>
        <v>19524.5</v>
      </c>
      <c r="I33" s="64">
        <f>3918.4+2433.6</f>
        <v>6352</v>
      </c>
      <c r="J33" s="51" t="s">
        <v>45</v>
      </c>
      <c r="K33" s="51"/>
    </row>
    <row r="34" spans="1:11" s="14" customFormat="1" ht="98.25" customHeight="1">
      <c r="A34" s="51" t="s">
        <v>103</v>
      </c>
      <c r="B34" s="63" t="s">
        <v>69</v>
      </c>
      <c r="C34" s="51" t="s">
        <v>29</v>
      </c>
      <c r="D34" s="51" t="s">
        <v>106</v>
      </c>
      <c r="E34" s="53"/>
      <c r="F34" s="47" t="s">
        <v>70</v>
      </c>
      <c r="G34" s="51" t="s">
        <v>45</v>
      </c>
      <c r="H34" s="64">
        <v>4900</v>
      </c>
      <c r="I34" s="64">
        <v>4900</v>
      </c>
      <c r="J34" s="51"/>
      <c r="K34" s="74"/>
    </row>
    <row r="35" spans="1:11" s="14" customFormat="1" ht="108.75" customHeight="1">
      <c r="A35" s="51" t="s">
        <v>104</v>
      </c>
      <c r="B35" s="66" t="s">
        <v>71</v>
      </c>
      <c r="C35" s="53" t="s">
        <v>29</v>
      </c>
      <c r="D35" s="51" t="s">
        <v>106</v>
      </c>
      <c r="E35" s="53"/>
      <c r="F35" s="61" t="s">
        <v>93</v>
      </c>
      <c r="G35" s="53" t="s">
        <v>45</v>
      </c>
      <c r="H35" s="64">
        <v>12200</v>
      </c>
      <c r="I35" s="64">
        <v>12200</v>
      </c>
      <c r="J35" s="53" t="s">
        <v>45</v>
      </c>
      <c r="K35" s="74" t="s">
        <v>152</v>
      </c>
    </row>
    <row r="36" spans="1:11" s="15" customFormat="1" ht="289.5" customHeight="1">
      <c r="A36" s="53" t="s">
        <v>20</v>
      </c>
      <c r="B36" s="60" t="s">
        <v>100</v>
      </c>
      <c r="C36" s="53" t="s">
        <v>19</v>
      </c>
      <c r="D36" s="51" t="s">
        <v>107</v>
      </c>
      <c r="E36" s="53" t="s">
        <v>28</v>
      </c>
      <c r="F36" s="61" t="s">
        <v>150</v>
      </c>
      <c r="G36" s="53">
        <v>50</v>
      </c>
      <c r="H36" s="62" t="s">
        <v>3</v>
      </c>
      <c r="I36" s="62" t="s">
        <v>3</v>
      </c>
      <c r="J36" s="53"/>
      <c r="K36" s="75" t="s">
        <v>149</v>
      </c>
    </row>
    <row r="37" spans="1:11" s="16" customFormat="1" ht="408.75" customHeight="1">
      <c r="A37" s="93" t="s">
        <v>21</v>
      </c>
      <c r="B37" s="100" t="s">
        <v>94</v>
      </c>
      <c r="C37" s="93" t="s">
        <v>22</v>
      </c>
      <c r="D37" s="118" t="s">
        <v>105</v>
      </c>
      <c r="E37" s="93" t="s">
        <v>138</v>
      </c>
      <c r="F37" s="93" t="s">
        <v>92</v>
      </c>
      <c r="G37" s="93" t="s">
        <v>47</v>
      </c>
      <c r="H37" s="95" t="s">
        <v>3</v>
      </c>
      <c r="I37" s="95" t="s">
        <v>3</v>
      </c>
      <c r="J37" s="95" t="s">
        <v>3</v>
      </c>
      <c r="K37" s="102" t="s">
        <v>154</v>
      </c>
    </row>
    <row r="38" spans="1:11" s="16" customFormat="1" ht="111" customHeight="1">
      <c r="A38" s="94"/>
      <c r="B38" s="101"/>
      <c r="C38" s="94"/>
      <c r="D38" s="119"/>
      <c r="E38" s="94"/>
      <c r="F38" s="94"/>
      <c r="G38" s="94"/>
      <c r="H38" s="96"/>
      <c r="I38" s="96"/>
      <c r="J38" s="96"/>
      <c r="K38" s="103"/>
    </row>
    <row r="39" spans="1:11" s="12" customFormat="1" ht="25.5" customHeight="1">
      <c r="A39" s="117" t="s">
        <v>88</v>
      </c>
      <c r="B39" s="117"/>
      <c r="C39" s="117"/>
      <c r="D39" s="117"/>
      <c r="E39" s="117"/>
      <c r="F39" s="117"/>
      <c r="G39" s="117"/>
      <c r="H39" s="117"/>
      <c r="I39" s="67"/>
      <c r="J39" s="67"/>
      <c r="K39" s="67"/>
    </row>
    <row r="40" spans="1:11" s="12" customFormat="1" ht="48.75" customHeight="1">
      <c r="A40" s="51"/>
      <c r="B40" s="68" t="s">
        <v>53</v>
      </c>
      <c r="C40" s="69"/>
      <c r="D40" s="69"/>
      <c r="E40" s="69"/>
      <c r="F40" s="70"/>
      <c r="G40" s="69"/>
      <c r="H40" s="71">
        <f>SUM(H41:H43)</f>
        <v>0</v>
      </c>
      <c r="I40" s="71">
        <f>SUM(I41:I43)</f>
        <v>0</v>
      </c>
      <c r="J40" s="69"/>
      <c r="K40" s="69"/>
    </row>
    <row r="41" spans="1:11" ht="73.5" customHeight="1">
      <c r="A41" s="114" t="s">
        <v>52</v>
      </c>
      <c r="B41" s="115" t="s">
        <v>90</v>
      </c>
      <c r="C41" s="112" t="s">
        <v>26</v>
      </c>
      <c r="D41" s="113" t="s">
        <v>87</v>
      </c>
      <c r="E41" s="113"/>
      <c r="F41" s="25" t="s">
        <v>75</v>
      </c>
      <c r="G41" s="52" t="s">
        <v>83</v>
      </c>
      <c r="H41" s="72">
        <v>0</v>
      </c>
      <c r="I41" s="72">
        <v>0</v>
      </c>
      <c r="J41" s="52"/>
      <c r="K41" s="52"/>
    </row>
    <row r="42" spans="1:11" ht="94.5" customHeight="1">
      <c r="A42" s="114"/>
      <c r="B42" s="115"/>
      <c r="C42" s="112"/>
      <c r="D42" s="113"/>
      <c r="E42" s="113"/>
      <c r="F42" s="25" t="s">
        <v>76</v>
      </c>
      <c r="G42" s="52" t="s">
        <v>84</v>
      </c>
      <c r="H42" s="72">
        <v>0</v>
      </c>
      <c r="I42" s="72">
        <v>0</v>
      </c>
      <c r="J42" s="52"/>
      <c r="K42" s="52"/>
    </row>
    <row r="43" spans="1:11" s="12" customFormat="1" ht="107.25" customHeight="1">
      <c r="A43" s="114"/>
      <c r="B43" s="115"/>
      <c r="C43" s="112"/>
      <c r="D43" s="113"/>
      <c r="E43" s="113"/>
      <c r="F43" s="73" t="s">
        <v>82</v>
      </c>
      <c r="G43" s="52" t="s">
        <v>85</v>
      </c>
      <c r="H43" s="72">
        <v>0</v>
      </c>
      <c r="I43" s="72">
        <v>0</v>
      </c>
      <c r="J43" s="52"/>
      <c r="K43" s="52"/>
    </row>
  </sheetData>
  <sheetProtection/>
  <mergeCells count="43">
    <mergeCell ref="G1:H1"/>
    <mergeCell ref="D20:D21"/>
    <mergeCell ref="C4:C5"/>
    <mergeCell ref="D4:D5"/>
    <mergeCell ref="B19:K19"/>
    <mergeCell ref="A6:H6"/>
    <mergeCell ref="A4:A5"/>
    <mergeCell ref="D13:D16"/>
    <mergeCell ref="A2:K2"/>
    <mergeCell ref="I4:I5"/>
    <mergeCell ref="C41:C43"/>
    <mergeCell ref="D41:D43"/>
    <mergeCell ref="E41:E43"/>
    <mergeCell ref="A41:A43"/>
    <mergeCell ref="B41:B43"/>
    <mergeCell ref="A29:H29"/>
    <mergeCell ref="A39:H39"/>
    <mergeCell ref="E37:E38"/>
    <mergeCell ref="D37:D38"/>
    <mergeCell ref="C37:C38"/>
    <mergeCell ref="J4:J5"/>
    <mergeCell ref="K4:K5"/>
    <mergeCell ref="E13:E16"/>
    <mergeCell ref="F4:F5"/>
    <mergeCell ref="E4:E5"/>
    <mergeCell ref="A7:G7"/>
    <mergeCell ref="B4:B5"/>
    <mergeCell ref="G4:G5"/>
    <mergeCell ref="H4:H5"/>
    <mergeCell ref="B8:K8"/>
    <mergeCell ref="H37:H38"/>
    <mergeCell ref="I37:I38"/>
    <mergeCell ref="C13:C16"/>
    <mergeCell ref="B37:B38"/>
    <mergeCell ref="K37:K38"/>
    <mergeCell ref="J37:J38"/>
    <mergeCell ref="A20:A21"/>
    <mergeCell ref="B20:B21"/>
    <mergeCell ref="C20:C21"/>
    <mergeCell ref="G37:G38"/>
    <mergeCell ref="E20:E21"/>
    <mergeCell ref="A37:A38"/>
    <mergeCell ref="F37:F38"/>
  </mergeCells>
  <printOptions/>
  <pageMargins left="0.1968503937007874" right="0" top="0.43" bottom="0" header="0.31496062992125984" footer="0.15748031496062992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Шпилева Юлия Михайловна</cp:lastModifiedBy>
  <cp:lastPrinted>2016-10-07T04:57:20Z</cp:lastPrinted>
  <dcterms:created xsi:type="dcterms:W3CDTF">2006-09-16T00:00:00Z</dcterms:created>
  <dcterms:modified xsi:type="dcterms:W3CDTF">2016-11-11T07:44:29Z</dcterms:modified>
  <cp:category/>
  <cp:version/>
  <cp:contentType/>
  <cp:contentStatus/>
</cp:coreProperties>
</file>