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19320" windowHeight="12195" activeTab="0"/>
  </bookViews>
  <sheets>
    <sheet name="последний вариант" sheetId="1" r:id="rId1"/>
  </sheets>
  <definedNames>
    <definedName name="Z_1FFD0719_1599_4775_A030_2CFDA6530D64_.wvu.PrintArea" localSheetId="0" hidden="1">'последний вариант'!$A$1:$H$32</definedName>
    <definedName name="Z_1FFD0719_1599_4775_A030_2CFDA6530D64_.wvu.PrintTitles" localSheetId="0" hidden="1">'последний вариант'!$4:$5</definedName>
    <definedName name="Z_2430C539_AC3B_42B5_AB2B_7569E7DC79B9_.wvu.Cols" localSheetId="0" hidden="1">'последний вариант'!#REF!</definedName>
    <definedName name="Z_2430C539_AC3B_42B5_AB2B_7569E7DC79B9_.wvu.PrintArea" localSheetId="0" hidden="1">'последний вариант'!$A$1:$H$32</definedName>
    <definedName name="Z_2430C539_AC3B_42B5_AB2B_7569E7DC79B9_.wvu.PrintTitles" localSheetId="0" hidden="1">'последний вариант'!$4:$5</definedName>
    <definedName name="Z_576918AB_5083_4613_8CD7_9D3633655F6F_.wvu.PrintArea" localSheetId="0" hidden="1">'последний вариант'!$A$1:$H$32</definedName>
    <definedName name="Z_576918AB_5083_4613_8CD7_9D3633655F6F_.wvu.PrintTitles" localSheetId="0" hidden="1">'последний вариант'!$4:$5</definedName>
    <definedName name="Z_A745643F_D1E0_48E0_8F50_AB8E28F37E8F_.wvu.PrintArea" localSheetId="0" hidden="1">'последний вариант'!$A$1:$K$32</definedName>
    <definedName name="Z_CD209D3A_4E6A_4E5F_A583_CDCA6DE5B823_.wvu.PrintArea" localSheetId="0" hidden="1">'последний вариант'!$A$1:$H$32</definedName>
    <definedName name="Z_CD209D3A_4E6A_4E5F_A583_CDCA6DE5B823_.wvu.PrintTitles" localSheetId="0" hidden="1">'последний вариант'!$4:$5</definedName>
    <definedName name="_xlnm.Print_Titles" localSheetId="0">'последний вариант'!$4:$5</definedName>
    <definedName name="_xlnm.Print_Area" localSheetId="0">'последний вариант'!$A$1:$K$32</definedName>
  </definedNames>
  <calcPr fullCalcOnLoad="1"/>
</workbook>
</file>

<file path=xl/sharedStrings.xml><?xml version="1.0" encoding="utf-8"?>
<sst xmlns="http://schemas.openxmlformats.org/spreadsheetml/2006/main" count="158" uniqueCount="128">
  <si>
    <t>Наименование мероприятия</t>
  </si>
  <si>
    <t xml:space="preserve">Проект нормативного правового акта или иной документ </t>
  </si>
  <si>
    <t>1.1.</t>
  </si>
  <si>
    <t>-</t>
  </si>
  <si>
    <t>1.1.2.</t>
  </si>
  <si>
    <t>комиссия по мобилизации дополнительных доходов в местный бюджет</t>
  </si>
  <si>
    <t>ежеквар-тально</t>
  </si>
  <si>
    <t>1.1.4.</t>
  </si>
  <si>
    <t>- о заключенных муниципальных контрактах с иногородними поставщиками (исполнителями, подрядчиками);</t>
  </si>
  <si>
    <t>- об иногородних организациях, подающих заявки на подбор кадров в Бюджетное учреждение Ханты-Мансийского автономного округа – Югры «Сургутский центр занятости населения»;</t>
  </si>
  <si>
    <t>1.2.</t>
  </si>
  <si>
    <t>1.2.4.</t>
  </si>
  <si>
    <t>1.2.5.</t>
  </si>
  <si>
    <t>2.1.</t>
  </si>
  <si>
    <t>главные распорядители бюджетных средств</t>
  </si>
  <si>
    <t>департамент образования</t>
  </si>
  <si>
    <t>2.3.</t>
  </si>
  <si>
    <t>2.4.</t>
  </si>
  <si>
    <t>департамент городского хозяйства</t>
  </si>
  <si>
    <t>2.2.</t>
  </si>
  <si>
    <t>департамент по экономической политике</t>
  </si>
  <si>
    <t>Ответственный исполнитель</t>
  </si>
  <si>
    <t>Итого по расходам, в том числе</t>
  </si>
  <si>
    <t>приказ департамента образования</t>
  </si>
  <si>
    <t>департамент культуры, молодежной политики и спорта</t>
  </si>
  <si>
    <t>1.1.1.</t>
  </si>
  <si>
    <t>1.2.2.</t>
  </si>
  <si>
    <t>1.2.3.</t>
  </si>
  <si>
    <t>2.      Направления оптимизации расходов бюджета городского округа город Сургут</t>
  </si>
  <si>
    <t>департамент архитектуры и градостроительства</t>
  </si>
  <si>
    <t>в сроки, установленные муниципальным правовым актом об утверждении сроков составления проекта бюджета города</t>
  </si>
  <si>
    <t>Целевой показатель</t>
  </si>
  <si>
    <t>Значение целевого показателя</t>
  </si>
  <si>
    <t>1. Направления мобилизации доходов бюджета городского округа город Сургут</t>
  </si>
  <si>
    <t>№
п/п</t>
  </si>
  <si>
    <t>да</t>
  </si>
  <si>
    <t>Количество организованных заседаний комиссии по мобилизации дополнительных доходов в местный бюджет, ед.</t>
  </si>
  <si>
    <t>не более 10</t>
  </si>
  <si>
    <t>Отношение количества иногородних организаций, подавших заявки на подбор кадров в Бюджетное учреждение ХМАО – Югры «Сургутский центр занятости населения», в отношении которых направлена информация в инспекцию ФНС России по г. Сургуту, к общему количеству иногородних организаций, подавших заявки на подбор кадров в Бюджетное учреждение ХМАО – Югры «Сургутский центр занятости населения», %</t>
  </si>
  <si>
    <t>не менее 12</t>
  </si>
  <si>
    <t>не менее 10</t>
  </si>
  <si>
    <t>Срок  реализации</t>
  </si>
  <si>
    <t>Мероприятия по мобилизации налоговых доходов бюджета городского округа город Сургут</t>
  </si>
  <si>
    <t>Мероприятия по мобилизации неналоговых доходов бюджета городского округа город Сургут</t>
  </si>
  <si>
    <t>Количество осуществленных проверок по выявлению незаконно установленных и незаконно эксплуатируемых рекламных конструкций, ед.</t>
  </si>
  <si>
    <t>не менее 95</t>
  </si>
  <si>
    <t>Процент исполнения налогов на совокупный доход (отношение фактических поступлений к плановым показателям), %</t>
  </si>
  <si>
    <t>1.1.3.</t>
  </si>
  <si>
    <t>Доля дохода от реализации муниципального имущества в общем объеме неналоговых доходов, %</t>
  </si>
  <si>
    <t xml:space="preserve"> - за счет сокращения расходных обязательств текущего характера</t>
  </si>
  <si>
    <t>Реализация в полном объеме и в установленные сроки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да/нет
Отношение взысканной дебиторской задолженности по аренде земельных участков, государственная собственность на которые не разграничена, и муниципального имущества к прогнозируемой сумме взыскания дебиторской задолженности по доходам в виде арендной платы за земельные участки, государственная собственность на которые не разграничена, и муниципальное имущество, %</t>
  </si>
  <si>
    <t>департамент образования, департамент культуры, молодежной политики и спорта</t>
  </si>
  <si>
    <t xml:space="preserve"> - за счет средств от приносящей доход деятельности </t>
  </si>
  <si>
    <t>Сокращение доли бюджетных средств, направляемых на повышение уровня заработной платы работников учреждений культуры за счет средств от приносящей доход деятельности, да/нет</t>
  </si>
  <si>
    <t xml:space="preserve"> - за счет проведения мероприятий по оптимизации штатной численности персонала, в том числе административно-управленческого персонала  </t>
  </si>
  <si>
    <t>Прирост поступлений в бюджет города сумм арендной платы по сдаваемому в аренду муниципальному имуществу, полученных в результате перерасчета базовых ставок с учетом ИПЦ, %</t>
  </si>
  <si>
    <t xml:space="preserve">не менее ИПЦ в декабре 2015 года к декабрю 2016 года
</t>
  </si>
  <si>
    <t>да
не менее 100</t>
  </si>
  <si>
    <t>1.2.1.</t>
  </si>
  <si>
    <t>протоколы заседаний комиссии по мобилизации дополнительных доходов в местный бюджет</t>
  </si>
  <si>
    <t>Итого по доходам, в том числе:</t>
  </si>
  <si>
    <t>Отношение количества заключенных муниципальных контрактов с иногородними поставщиками (исполнителями, подрядчиками), в отношении которых направлена информация в инспекцию ФНС России по г. Сургуту, к общему количеству заключенных муниципальных контрактов с иногородними поставщиками (исполнителями, подрядчиками), %</t>
  </si>
  <si>
    <t>Обеспечить привлечение средств в бюджет города от реализации муниципального имущества</t>
  </si>
  <si>
    <t>Установление ограничений по возмещению фактически произведенных прочих расходов, не включенных в состав прямых и накладных расходов по выполненным работам (оказанным услугам, произведённой продукции), в Порядках предоставления субсидий из бюджета города, % от себестоимости</t>
  </si>
  <si>
    <t xml:space="preserve">Высвобождение расходов бюджета в связи с проведением мероприятий по оптимизации численности персонала, в том числе административно-управленческого персонала, да/нет  </t>
  </si>
  <si>
    <t>Установить ограничения по возмещению фактически произведенных прочих расходов, не включенных в состав прямых и накладных расходов по выполненным работам (оказанным услугам, произведенной продукции), в Порядках предоставления субсидий из бюджета города в целях сокращения расходов бюджета города</t>
  </si>
  <si>
    <t>Проводить мероприятия, направленные:
- на формирование положительного общественного мнения о малом и среднем предпринимательстве, в целях стимулирования граждан к осуществлению такой деятельности;
- на совершенствование механизмов поддержки предпринимательства в целях поступления в запланированных объемах налогов на совокупный доход</t>
  </si>
  <si>
    <t>Проводить мероприятия, направленные на снижение дебиторской задолженности по доходам бюджета городского округа город Сургут</t>
  </si>
  <si>
    <t>Осуществлять пересчет базовых ставок по сдаваемому в аренду муниципальному имуществу с учетом индекса потребительских цен, опубликованного Федеральной службой государственной статистики за последний календарный год</t>
  </si>
  <si>
    <t>Проводить мероприятия, направленные на выявление пользователей, использующих земельные участки и муниципальное имущество при отсутствии  правовых оснований, и взыскание оплаты за такое пользование</t>
  </si>
  <si>
    <t>Проводить мероприятия, направленные на выявление     незаконно установленных и незаконно эксплуатируемых рекламных конструкций</t>
  </si>
  <si>
    <t>Проводить мероприятия, направленные на расширение перечня и объемов оказания платных услуг, оказываемых подведомственными муниципальными учреждениями в соответствии с их Уставами в целях расширения перечня предоставляемых услуг населению, увеличения собственных  доходов  бюджетных, автономных учреждений от оказания платных услуг</t>
  </si>
  <si>
    <t>Обеспечить взаимодействие и  координацию деятельности Администрации города и федеральных фискальных, правоохранительных и контролирующих органов по выявлению налоговых правонарушений, применения скрытых форм оплаты труда, взысканию задолженности по платежам в бюджет города</t>
  </si>
  <si>
    <t>2.2.1.</t>
  </si>
  <si>
    <t>2.2.2.</t>
  </si>
  <si>
    <t>2.2.3.</t>
  </si>
  <si>
    <t>1 квартал 2016 года</t>
  </si>
  <si>
    <t>в течение 2016 года</t>
  </si>
  <si>
    <t>4 квартал  2016 года</t>
  </si>
  <si>
    <t>не менее 2</t>
  </si>
  <si>
    <t>комиссия по мобилизации дополнительных доходов в местный бюджет, рабочая группа по снижению неформальной занятости, легализации "серой" заработной платы, повышению собираемости страховых взносов во внебюджетные фонды в города Сургуте</t>
  </si>
  <si>
    <t>Наличие в комиссии по мобилизации дополнительных доходов в местный бюджет и в рабочей группе по снижению неформальной занятости, легализации "серой" заработной платы, повышению собираемости страховых взносов во внебюджетные фонды в города Сургуте представителей федеральных фискальных, правоохранительных и контролирующих органов в целях решения вопросов по выявлению налоговых правонарушений, применения скрытых форм оплаты труда, взысканию задолженности по платежам в бюджет города, да/нет</t>
  </si>
  <si>
    <t>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деятельности:</t>
  </si>
  <si>
    <t xml:space="preserve">департамент по экономической политике,
комитет по управлению имуществом, комитет по земельным отношениям </t>
  </si>
  <si>
    <t>- об иногородних арендаторах, заключивших договоры аренды земельных участков и договоры аренды муниципального имущества; об иногородних организациях, выкупивших земельные участки на территории города</t>
  </si>
  <si>
    <t>комитет по управлению имуществом, комитет по земельным отношениям,
управление бюджетного учета и отчетности, департамент архитектуры и градостроительства, департамент городского хозяйства</t>
  </si>
  <si>
    <r>
      <t>Доля проведенных совещаний по вопросу улучшения платежной дисциплины населения, управляющих организаций, увеличения сбора платежей с нанимателей и мероприятиях по взысканию просроченной дебиторской задолженности за социальный и коммерческий наем жилых помещений муниципального жилищного фонда к количеству запланированных совещаний, %
Доля дебиторской задолженности по доходам в виде платы за установку и эксплуатацию рекламных конструкций, в отношении которой проведены мероприятия по ее взысканию, %</t>
    </r>
  </si>
  <si>
    <t xml:space="preserve">100
не менее 90
</t>
  </si>
  <si>
    <t xml:space="preserve">комитет по управлению имуществом </t>
  </si>
  <si>
    <t>реализация решения Думы города от 25.02.2015 № 655-V ДГ «О внесении изменений в решение Думы города от 26.12.2012 № 281-V ДГ «Об утверждении методики расчета арендной платы за пользование муниципальным имуществом, расположенным на территории города»</t>
  </si>
  <si>
    <t>комитет по управлению имуществом,
управление бюджетного учета и отчетности, департамент архитектуры и градостроительства</t>
  </si>
  <si>
    <t>Отношение количества контрактов и договоров аренды/ купли- продажи земельных участков и муниципального имущества, в отношении которых направлена информация в ИФНС России по г. Сургуту, к общему количеству контрактов и договоров аренды/ купли- продажи земельных участков и муниципального имущества, заключенных с иногородними поставщиками (исполнителями, подрядчиками) и арендаторами/покупателями земельных участков и муниципального имущества, %</t>
  </si>
  <si>
    <t>в течение 2016 год</t>
  </si>
  <si>
    <t>Доля сокращения расходов  за счет средств местного бюджета (без учета расходов на заработную плату, в том числе в составе субсидий на выполнение муниципального задания) в общем объеме данных расходов, %</t>
  </si>
  <si>
    <t>Осуществлять планирование бюджетных ассигнований при формировании проекта бюджета города на очередной финансовый год  исходя из необходимости оптимизации  расходных обязательств за счет средств местного бюджета.</t>
  </si>
  <si>
    <t>Проводить адресную работу с налогоплательщиками и работодателями в рамках деятельности комиссии по мобилизации дополнительных доходов в местный бюджет с целью  погашения задолженности по налоговым платежам</t>
  </si>
  <si>
    <t xml:space="preserve"> постановления Администрации города </t>
  </si>
  <si>
    <t xml:space="preserve"> решение Думы города о бюджете города на очередной финансовый год </t>
  </si>
  <si>
    <t>Обеспечить поэтапное повышение оплаты труда отдельных категорий работников образования и культуры в соответствии с Указами Президента Российской Федерации от 07.05.2012 № 597 «О мероприятиях по реализации государственной социальной политики», от 01.06.2012 № 761 «О Национальной стратегии действий в интересах детей на 2012-2017 годы», в том числе:</t>
  </si>
  <si>
    <t>Отношение проведенных мероприятий, направленных на устранение нарушений законодательства по использованию земельных участков и муниципального имущества, к количеству выявленных нарушений, %</t>
  </si>
  <si>
    <t xml:space="preserve">комитет по управлению имуществом, контрольное управление,    управление бюджетного учета и отчетности </t>
  </si>
  <si>
    <t>Бюджетный эффект от реализации мероприятий, 
тыс. рублей</t>
  </si>
  <si>
    <t>Исполнение мероприятия</t>
  </si>
  <si>
    <t>В рамках реализации плана мероприятий, направленных на снижение дебиторской задолженности по доходам бюджета города, утвержденного распоряжением Администрации города от 08.07.2013 № 2357, соответствующими структурными подразделениями Администрации города постоянно проводятся:
- мониторинг дебиторской задолженности по доходам бюджета города;
- претензионная работа по взысканию задолженности в бюджет города (направление уведомлений о погашении задолженности; подготовка материалов  в суд  о принудительном взыскании задолженности);
- адресная работа с должниками, имеющими задолженность по платежам за пользование муниципальным имуществом, в том числе в рамках деятельности рабочей группы по контролю за поступлением арендных платежей.</t>
  </si>
  <si>
    <t>С целью снижения нагрузки на предпринимателей в сложившихся экономических условиях, решением Думы города Сургута от 17.02.2016 № 832-VДГ принято решение о не применении в 2016 году ежегодного пересчета базовых ставок арендной платы с учетом размера индекса потребительских цен.</t>
  </si>
  <si>
    <t xml:space="preserve">За 1 квартал 2016 года в бюджет города поступило средств от реализации муниципального имущества на общую сумму 35 954,0 тыс.руб.
</t>
  </si>
  <si>
    <t>В 1 квартале 2016 года МКУ «Казна городского хозяйства» проведены  мероприятия по выявлению просроченной задолженности  аренды за жилые помещения, предоставленные по социальному и комерческому найму, в результате которого для рассмотрения в судебном порядке направлено исковых заявлений на общую сумму 73,6 тыс.рублей., из них  на  сумму  18,9 тыс. рублей вынесено судебных приказов.</t>
  </si>
  <si>
    <t xml:space="preserve">За 1 квартал 2016 года в инспекцию ФНС России по г. Сургуту направлена следующая  информация: </t>
  </si>
  <si>
    <t>в отношении 23  иногородних организаций, подавших заявки на подбор кадров в Бюджетное учреждение ХМАО – Югры «Сургутский центр занятости населения»;</t>
  </si>
  <si>
    <t>в отношении 4 иногородних арендаторов выкупивших или арендовавших земельные участки</t>
  </si>
  <si>
    <t>100
98,4</t>
  </si>
  <si>
    <t>да
45,2</t>
  </si>
  <si>
    <t>Полученный  эффект от реализации мероприятий, 
тыс. рублей</t>
  </si>
  <si>
    <t>Срок не наступил</t>
  </si>
  <si>
    <t xml:space="preserve">Информация об исполнении плана мероприятий по мобилизации доходов, оптимизации расходов и муниципального долга бюджета городского округа город Сургут за 1 квартал 2016 года </t>
  </si>
  <si>
    <t xml:space="preserve">В рамках реализации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– 2020 годы»:
- заключены муниципальные контракты на оказание услуг по организации ярмарок на территории города Сургута с участием субъектов малого и среднего предпринимательства н на оказание услуг по организации и проведению ежегодного городского конкурса «Предприниматель года – 2015»;
- внесены изменения в план-график на размещение заказов на поставку товаров, выполнение работ, оказание услуг для формирования общественного мнения о малом и среднем предпринимательстве.
</t>
  </si>
  <si>
    <t>Доля муниципальных образовательных учреждений, в которых проводятся мероприятия, направляемые на расширение перечня и объемов оказания платных услуг, не менее %</t>
  </si>
  <si>
    <t>Сокращение доли бюджетных средств, направляемых на повышение уровня заработной платы работников учреждений культуры за счет сокращения расходных обязательств текущего характера, да/нет</t>
  </si>
  <si>
    <t>Оценка мероприятия будет произведена  по итогам 3 квартала 2016 года</t>
  </si>
  <si>
    <t xml:space="preserve"> Мероприятие выполнено.
Установлены ограничения по возмещению общехозяйственных  расходов, а также прочих расходов, не включенных в прямые , общепроизводственные и общехозяйственные расходы по выполненым работам (оказанным услугам, призведенной продукции), которые утверждены постановлениями Администрации города;
 - от 26.02.2016 № 1399 "О порядке предоставления субсидии на возмещение затрат по содержанию кладбищ, зданий и сооружений похоронного назначения";
 - от 19.02.2014 № 1126 "О порядке предоставления субсидии на финансовое обеспечение (возмещение) затрат в связи с оказанием услуг по городским пассажирским перевозкам" (с изменениями);
 - от 10.02 2014 № 925 "О порядке предост авления субсидии на возмещение затрат по содержанию средств регулирования дорожного движения" (с изменениями);
 - от 26.01.2015 № 410 "О порядке предоставления субсидии на финансовое обеспечение (возмещение) затрат по содержанию и капитальному ремонту линий уличного освещения" (с изменениями);
 - от 10.02.2014м № 916 "О порядке предоставления субсидии на возмещение затрат по отлову и содержанию безнадзорных животных" (с изменениями)
Фактическмй уровень прочих расходов, не включенных в прямые и общехозяйственные расходы по выполненным работам, определяется по итогам года</t>
  </si>
  <si>
    <r>
      <t>В результате проведённых обследований земельных участков за 1 квартал 2016 года  взыскано неосновательного обогащения в сумме</t>
    </r>
    <r>
      <rPr>
        <sz val="16"/>
        <rFont val="Times New Roman"/>
        <family val="1"/>
      </rPr>
      <t xml:space="preserve"> 8 649,4 тыс. руб.</t>
    </r>
  </si>
  <si>
    <r>
      <t>В результате проведённых проверок за 1 квартал 2016 года  взыскано неосновательного обогащения в сумме  1 967,0</t>
    </r>
    <r>
      <rPr>
        <sz val="16"/>
        <rFont val="Times New Roman"/>
        <family val="1"/>
      </rPr>
      <t xml:space="preserve"> тыс. руб.</t>
    </r>
  </si>
  <si>
    <t>В 1 квартале 2016 года проведено 1 заседание комиссии  с приглашением  82 налогоплательщиков, имеющих задолженность по налогам и сборам.
По итогам заседания, по предварительным данным, объем поступлений составил 470,8 тыс. рублей.</t>
  </si>
  <si>
    <t xml:space="preserve">В 1 квартале 2016 года проведено 1 заседание рабочей группы, рассмотрено 4 организации. Выявлено 4 нарушения законодательства РФ из них: нарушение налогового законодательства - 1, нарушение пенсионного законодательства -3.
</t>
  </si>
  <si>
    <t xml:space="preserve">Учтено в решении Думы города от 22.12.2015 № 820-М ДГ "О бюджете городского округа город Сургут на 2016 год" </t>
  </si>
  <si>
    <t>не менее 4</t>
  </si>
  <si>
    <t>По департаменту образования: полученный эффект  на 01.04.16 составил - 1306,1 тыс. руб.;
по департаменту культуры, молодежной политики и спорта - оценка мероприятия будет произведена  по итогам 3 квартала 2016 года.</t>
  </si>
  <si>
    <t xml:space="preserve">по 103 заключенным контрактам с иногородними поставщиками;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</si>
</sst>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56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Alignment="1">
      <alignment horizontal="justify" wrapText="1"/>
    </xf>
    <xf numFmtId="49" fontId="2" fillId="0" borderId="0" xfId="0" applyNumberFormat="1" applyFont="1" applyFill="1" applyAlignment="1">
      <alignment horizontal="justify" wrapText="1"/>
    </xf>
    <xf numFmtId="0" fontId="2" fillId="32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48" fillId="34" borderId="0" xfId="0" applyFont="1" applyFill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2" fontId="49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172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justify" vertical="top" wrapText="1"/>
    </xf>
    <xf numFmtId="0" fontId="7" fillId="0" borderId="16" xfId="0" applyFont="1" applyFill="1" applyBorder="1" applyAlignment="1">
      <alignment horizontal="center" vertical="top" wrapText="1"/>
    </xf>
    <xf numFmtId="172" fontId="7" fillId="0" borderId="16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justify" vertical="top" wrapText="1"/>
    </xf>
    <xf numFmtId="49" fontId="7" fillId="0" borderId="17" xfId="0" applyNumberFormat="1" applyFont="1" applyFill="1" applyBorder="1" applyAlignment="1">
      <alignment horizontal="justify" vertical="top" wrapText="1"/>
    </xf>
    <xf numFmtId="49" fontId="7" fillId="0" borderId="15" xfId="0" applyNumberFormat="1" applyFont="1" applyFill="1" applyBorder="1" applyAlignment="1">
      <alignment horizontal="justify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justify" vertical="top" wrapText="1"/>
    </xf>
    <xf numFmtId="172" fontId="9" fillId="0" borderId="10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justify" vertical="top" wrapText="1"/>
    </xf>
    <xf numFmtId="9" fontId="7" fillId="0" borderId="10" xfId="0" applyNumberFormat="1" applyFont="1" applyFill="1" applyBorder="1" applyAlignment="1">
      <alignment horizontal="center" vertical="top" wrapText="1"/>
    </xf>
    <xf numFmtId="2" fontId="9" fillId="0" borderId="16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justify" vertical="top" wrapText="1"/>
    </xf>
    <xf numFmtId="172" fontId="9" fillId="33" borderId="10" xfId="0" applyNumberFormat="1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justify" vertical="top" wrapText="1"/>
    </xf>
    <xf numFmtId="172" fontId="7" fillId="33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center" vertical="top" wrapText="1"/>
    </xf>
    <xf numFmtId="49" fontId="9" fillId="34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vertical="top" wrapText="1"/>
    </xf>
    <xf numFmtId="2" fontId="9" fillId="33" borderId="11" xfId="0" applyNumberFormat="1" applyFont="1" applyFill="1" applyBorder="1" applyAlignment="1">
      <alignment horizontal="justify" vertical="top" wrapText="1"/>
    </xf>
    <xf numFmtId="2" fontId="9" fillId="33" borderId="16" xfId="0" applyNumberFormat="1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left" vertical="top" wrapText="1"/>
    </xf>
    <xf numFmtId="172" fontId="9" fillId="33" borderId="11" xfId="0" applyNumberFormat="1" applyFont="1" applyFill="1" applyBorder="1" applyAlignment="1">
      <alignment horizontal="center" vertical="top" wrapText="1"/>
    </xf>
    <xf numFmtId="172" fontId="9" fillId="33" borderId="16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justify" vertical="top" wrapText="1"/>
    </xf>
    <xf numFmtId="49" fontId="7" fillId="0" borderId="16" xfId="0" applyNumberFormat="1" applyFont="1" applyFill="1" applyBorder="1" applyAlignment="1">
      <alignment horizontal="justify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40" zoomScaleNormal="50" zoomScaleSheetLayoutView="40" workbookViewId="0" topLeftCell="A1">
      <selection activeCell="A1" sqref="A1:IV1"/>
    </sheetView>
  </sheetViews>
  <sheetFormatPr defaultColWidth="9.140625" defaultRowHeight="15"/>
  <cols>
    <col min="1" max="1" width="9.140625" style="3" customWidth="1"/>
    <col min="2" max="2" width="53.7109375" style="11" customWidth="1"/>
    <col min="3" max="3" width="28.28125" style="9" customWidth="1"/>
    <col min="4" max="4" width="16.140625" style="3" customWidth="1"/>
    <col min="5" max="5" width="29.8515625" style="9" customWidth="1"/>
    <col min="6" max="6" width="77.57421875" style="7" customWidth="1"/>
    <col min="7" max="7" width="16.28125" style="3" customWidth="1"/>
    <col min="8" max="8" width="20.140625" style="3" customWidth="1"/>
    <col min="9" max="9" width="19.140625" style="3" customWidth="1"/>
    <col min="10" max="10" width="14.8515625" style="3" customWidth="1"/>
    <col min="11" max="11" width="72.8515625" style="3" customWidth="1"/>
    <col min="12" max="16384" width="9.140625" style="3" customWidth="1"/>
  </cols>
  <sheetData>
    <row r="1" spans="1:11" s="2" customFormat="1" ht="27" customHeight="1">
      <c r="A1" s="1"/>
      <c r="B1" s="10"/>
      <c r="C1" s="8"/>
      <c r="E1" s="8"/>
      <c r="F1" s="6"/>
      <c r="G1" s="99"/>
      <c r="H1" s="99"/>
      <c r="I1" s="3"/>
      <c r="J1" s="3"/>
      <c r="K1" s="3"/>
    </row>
    <row r="2" spans="1:11" s="2" customFormat="1" ht="57" customHeight="1">
      <c r="A2" s="101" t="s">
        <v>114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</row>
    <row r="3" spans="1:11" s="2" customFormat="1" ht="32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s="4" customFormat="1" ht="87" customHeight="1">
      <c r="A4" s="100" t="s">
        <v>34</v>
      </c>
      <c r="B4" s="95" t="s">
        <v>0</v>
      </c>
      <c r="C4" s="100" t="s">
        <v>21</v>
      </c>
      <c r="D4" s="100" t="s">
        <v>41</v>
      </c>
      <c r="E4" s="100" t="s">
        <v>1</v>
      </c>
      <c r="F4" s="100" t="s">
        <v>31</v>
      </c>
      <c r="G4" s="85" t="s">
        <v>32</v>
      </c>
      <c r="H4" s="85" t="s">
        <v>101</v>
      </c>
      <c r="I4" s="85" t="s">
        <v>112</v>
      </c>
      <c r="J4" s="85" t="s">
        <v>32</v>
      </c>
      <c r="K4" s="85" t="s">
        <v>102</v>
      </c>
    </row>
    <row r="5" spans="1:11" s="4" customFormat="1" ht="45.75" customHeight="1">
      <c r="A5" s="100"/>
      <c r="B5" s="95"/>
      <c r="C5" s="100"/>
      <c r="D5" s="100"/>
      <c r="E5" s="100"/>
      <c r="F5" s="100"/>
      <c r="G5" s="85"/>
      <c r="H5" s="85"/>
      <c r="I5" s="85"/>
      <c r="J5" s="85"/>
      <c r="K5" s="85"/>
    </row>
    <row r="6" spans="1:11" ht="37.5" customHeight="1">
      <c r="A6" s="98" t="s">
        <v>33</v>
      </c>
      <c r="B6" s="98"/>
      <c r="C6" s="98"/>
      <c r="D6" s="98"/>
      <c r="E6" s="98"/>
      <c r="F6" s="98"/>
      <c r="G6" s="98"/>
      <c r="H6" s="98"/>
      <c r="I6" s="19"/>
      <c r="J6" s="19"/>
      <c r="K6" s="19"/>
    </row>
    <row r="7" spans="1:11" s="17" customFormat="1" ht="45" customHeight="1">
      <c r="A7" s="94" t="s">
        <v>60</v>
      </c>
      <c r="B7" s="94"/>
      <c r="C7" s="94"/>
      <c r="D7" s="94"/>
      <c r="E7" s="94"/>
      <c r="F7" s="94"/>
      <c r="G7" s="94"/>
      <c r="H7" s="20">
        <v>332645.9</v>
      </c>
      <c r="I7" s="20">
        <f>I10+I17+I19+I20+I21+I22</f>
        <v>77211.7</v>
      </c>
      <c r="J7" s="21"/>
      <c r="K7" s="21"/>
    </row>
    <row r="8" spans="1:11" s="5" customFormat="1" ht="52.5" customHeight="1">
      <c r="A8" s="22" t="s">
        <v>2</v>
      </c>
      <c r="B8" s="91" t="s">
        <v>42</v>
      </c>
      <c r="C8" s="92"/>
      <c r="D8" s="92"/>
      <c r="E8" s="92"/>
      <c r="F8" s="92"/>
      <c r="G8" s="92"/>
      <c r="H8" s="92"/>
      <c r="I8" s="92"/>
      <c r="J8" s="92"/>
      <c r="K8" s="93"/>
    </row>
    <row r="9" spans="1:11" s="5" customFormat="1" ht="408" customHeight="1">
      <c r="A9" s="23" t="s">
        <v>25</v>
      </c>
      <c r="B9" s="27" t="s">
        <v>72</v>
      </c>
      <c r="C9" s="23" t="s">
        <v>80</v>
      </c>
      <c r="D9" s="23" t="s">
        <v>77</v>
      </c>
      <c r="E9" s="23"/>
      <c r="F9" s="25" t="s">
        <v>81</v>
      </c>
      <c r="G9" s="23" t="s">
        <v>35</v>
      </c>
      <c r="H9" s="26" t="s">
        <v>3</v>
      </c>
      <c r="I9" s="26" t="s">
        <v>3</v>
      </c>
      <c r="J9" s="23" t="s">
        <v>35</v>
      </c>
      <c r="K9" s="28" t="s">
        <v>123</v>
      </c>
    </row>
    <row r="10" spans="1:11" s="13" customFormat="1" ht="176.25" customHeight="1">
      <c r="A10" s="29" t="s">
        <v>4</v>
      </c>
      <c r="B10" s="30" t="s">
        <v>95</v>
      </c>
      <c r="C10" s="29" t="s">
        <v>5</v>
      </c>
      <c r="D10" s="29" t="s">
        <v>6</v>
      </c>
      <c r="E10" s="29" t="s">
        <v>59</v>
      </c>
      <c r="F10" s="31" t="s">
        <v>36</v>
      </c>
      <c r="G10" s="29" t="s">
        <v>125</v>
      </c>
      <c r="H10" s="32">
        <v>18000</v>
      </c>
      <c r="I10" s="32">
        <v>470.8</v>
      </c>
      <c r="J10" s="29">
        <v>1</v>
      </c>
      <c r="K10" s="33" t="s">
        <v>122</v>
      </c>
    </row>
    <row r="11" spans="1:11" s="5" customFormat="1" ht="214.5" customHeight="1">
      <c r="A11" s="29" t="s">
        <v>47</v>
      </c>
      <c r="B11" s="27" t="s">
        <v>82</v>
      </c>
      <c r="C11" s="75" t="s">
        <v>83</v>
      </c>
      <c r="D11" s="78" t="s">
        <v>6</v>
      </c>
      <c r="E11" s="78"/>
      <c r="F11" s="34"/>
      <c r="G11" s="35"/>
      <c r="H11" s="26" t="s">
        <v>3</v>
      </c>
      <c r="I11" s="26" t="s">
        <v>3</v>
      </c>
      <c r="J11" s="35"/>
      <c r="K11" s="36" t="s">
        <v>107</v>
      </c>
    </row>
    <row r="12" spans="1:11" s="13" customFormat="1" ht="177" customHeight="1">
      <c r="A12" s="37"/>
      <c r="B12" s="38" t="s">
        <v>8</v>
      </c>
      <c r="C12" s="76"/>
      <c r="D12" s="88"/>
      <c r="E12" s="88"/>
      <c r="F12" s="40" t="s">
        <v>61</v>
      </c>
      <c r="G12" s="41">
        <v>100</v>
      </c>
      <c r="H12" s="42"/>
      <c r="I12" s="42"/>
      <c r="J12" s="41">
        <v>100</v>
      </c>
      <c r="K12" s="43" t="s">
        <v>127</v>
      </c>
    </row>
    <row r="13" spans="1:11" s="13" customFormat="1" ht="201" customHeight="1">
      <c r="A13" s="39"/>
      <c r="B13" s="44" t="s">
        <v>9</v>
      </c>
      <c r="C13" s="76"/>
      <c r="D13" s="88"/>
      <c r="E13" s="88"/>
      <c r="F13" s="40" t="s">
        <v>38</v>
      </c>
      <c r="G13" s="23">
        <v>100</v>
      </c>
      <c r="H13" s="26"/>
      <c r="I13" s="26"/>
      <c r="J13" s="23">
        <v>100</v>
      </c>
      <c r="K13" s="43" t="s">
        <v>108</v>
      </c>
    </row>
    <row r="14" spans="1:11" s="13" customFormat="1" ht="236.25" customHeight="1">
      <c r="A14" s="41"/>
      <c r="B14" s="45" t="s">
        <v>84</v>
      </c>
      <c r="C14" s="77"/>
      <c r="D14" s="79"/>
      <c r="E14" s="79"/>
      <c r="F14" s="40" t="s">
        <v>91</v>
      </c>
      <c r="G14" s="41">
        <v>100</v>
      </c>
      <c r="H14" s="42"/>
      <c r="I14" s="42"/>
      <c r="J14" s="46">
        <v>100</v>
      </c>
      <c r="K14" s="43" t="s">
        <v>109</v>
      </c>
    </row>
    <row r="15" spans="1:11" s="5" customFormat="1" ht="387.75" customHeight="1">
      <c r="A15" s="23" t="s">
        <v>7</v>
      </c>
      <c r="B15" s="24" t="s">
        <v>66</v>
      </c>
      <c r="C15" s="23" t="s">
        <v>20</v>
      </c>
      <c r="D15" s="23" t="s">
        <v>77</v>
      </c>
      <c r="E15" s="23"/>
      <c r="F15" s="25" t="s">
        <v>46</v>
      </c>
      <c r="G15" s="23" t="s">
        <v>45</v>
      </c>
      <c r="H15" s="26" t="s">
        <v>3</v>
      </c>
      <c r="I15" s="26" t="s">
        <v>3</v>
      </c>
      <c r="J15" s="23">
        <v>100</v>
      </c>
      <c r="K15" s="47" t="s">
        <v>115</v>
      </c>
    </row>
    <row r="16" spans="1:11" s="14" customFormat="1" ht="33.75" customHeight="1">
      <c r="A16" s="22" t="s">
        <v>10</v>
      </c>
      <c r="B16" s="96" t="s">
        <v>43</v>
      </c>
      <c r="C16" s="97"/>
      <c r="D16" s="97"/>
      <c r="E16" s="97"/>
      <c r="F16" s="97"/>
      <c r="G16" s="97"/>
      <c r="H16" s="97"/>
      <c r="I16" s="97"/>
      <c r="J16" s="97"/>
      <c r="K16" s="97"/>
    </row>
    <row r="17" spans="1:11" s="14" customFormat="1" ht="408.75" customHeight="1">
      <c r="A17" s="78" t="s">
        <v>58</v>
      </c>
      <c r="B17" s="89" t="s">
        <v>67</v>
      </c>
      <c r="C17" s="71" t="s">
        <v>85</v>
      </c>
      <c r="D17" s="78" t="s">
        <v>77</v>
      </c>
      <c r="E17" s="78"/>
      <c r="F17" s="48" t="s">
        <v>50</v>
      </c>
      <c r="G17" s="23" t="s">
        <v>57</v>
      </c>
      <c r="H17" s="49">
        <f>58431.961+123.977+6840.031+438.4549+2573.3319+751.882</f>
        <v>69159.63780000001</v>
      </c>
      <c r="I17" s="49">
        <f>3724.7+26445.8</f>
        <v>30170.5</v>
      </c>
      <c r="J17" s="23" t="s">
        <v>111</v>
      </c>
      <c r="K17" s="50" t="s">
        <v>103</v>
      </c>
    </row>
    <row r="18" spans="1:11" s="14" customFormat="1" ht="291" customHeight="1">
      <c r="A18" s="79"/>
      <c r="B18" s="90"/>
      <c r="C18" s="72"/>
      <c r="D18" s="79"/>
      <c r="E18" s="79"/>
      <c r="F18" s="25" t="s">
        <v>86</v>
      </c>
      <c r="G18" s="51" t="s">
        <v>87</v>
      </c>
      <c r="H18" s="26"/>
      <c r="I18" s="26"/>
      <c r="J18" s="51" t="s">
        <v>110</v>
      </c>
      <c r="K18" s="52" t="s">
        <v>106</v>
      </c>
    </row>
    <row r="19" spans="1:11" s="5" customFormat="1" ht="409.5" customHeight="1">
      <c r="A19" s="23" t="s">
        <v>26</v>
      </c>
      <c r="B19" s="36" t="s">
        <v>68</v>
      </c>
      <c r="C19" s="23" t="s">
        <v>88</v>
      </c>
      <c r="D19" s="23" t="s">
        <v>77</v>
      </c>
      <c r="E19" s="23" t="s">
        <v>89</v>
      </c>
      <c r="F19" s="25" t="s">
        <v>55</v>
      </c>
      <c r="G19" s="23" t="s">
        <v>56</v>
      </c>
      <c r="H19" s="26">
        <v>10420.8</v>
      </c>
      <c r="I19" s="26">
        <v>0</v>
      </c>
      <c r="J19" s="23"/>
      <c r="K19" s="50" t="s">
        <v>104</v>
      </c>
    </row>
    <row r="20" spans="1:11" s="14" customFormat="1" ht="235.5" customHeight="1">
      <c r="A20" s="23" t="s">
        <v>27</v>
      </c>
      <c r="B20" s="36" t="s">
        <v>62</v>
      </c>
      <c r="C20" s="54" t="s">
        <v>90</v>
      </c>
      <c r="D20" s="23" t="s">
        <v>77</v>
      </c>
      <c r="E20" s="23" t="s">
        <v>3</v>
      </c>
      <c r="F20" s="25" t="s">
        <v>48</v>
      </c>
      <c r="G20" s="23" t="s">
        <v>40</v>
      </c>
      <c r="H20" s="26">
        <v>200901.5</v>
      </c>
      <c r="I20" s="26">
        <v>35954</v>
      </c>
      <c r="J20" s="23">
        <v>16</v>
      </c>
      <c r="K20" s="50" t="s">
        <v>105</v>
      </c>
    </row>
    <row r="21" spans="1:11" s="12" customFormat="1" ht="200.25" customHeight="1">
      <c r="A21" s="23" t="s">
        <v>11</v>
      </c>
      <c r="B21" s="36" t="s">
        <v>69</v>
      </c>
      <c r="C21" s="55" t="s">
        <v>100</v>
      </c>
      <c r="D21" s="23" t="s">
        <v>77</v>
      </c>
      <c r="E21" s="23"/>
      <c r="F21" s="25" t="s">
        <v>99</v>
      </c>
      <c r="G21" s="23">
        <v>100</v>
      </c>
      <c r="H21" s="26">
        <v>22161.4</v>
      </c>
      <c r="I21" s="26">
        <v>8649.4</v>
      </c>
      <c r="J21" s="23">
        <v>100</v>
      </c>
      <c r="K21" s="50" t="s">
        <v>120</v>
      </c>
    </row>
    <row r="22" spans="1:11" s="12" customFormat="1" ht="142.5" customHeight="1">
      <c r="A22" s="23" t="s">
        <v>12</v>
      </c>
      <c r="B22" s="36" t="s">
        <v>70</v>
      </c>
      <c r="C22" s="23" t="s">
        <v>29</v>
      </c>
      <c r="D22" s="23" t="s">
        <v>92</v>
      </c>
      <c r="E22" s="23"/>
      <c r="F22" s="25" t="s">
        <v>44</v>
      </c>
      <c r="G22" s="23" t="s">
        <v>39</v>
      </c>
      <c r="H22" s="26">
        <v>4315.3</v>
      </c>
      <c r="I22" s="26">
        <v>1967</v>
      </c>
      <c r="J22" s="23">
        <v>3</v>
      </c>
      <c r="K22" s="50" t="s">
        <v>121</v>
      </c>
    </row>
    <row r="23" spans="1:11" s="14" customFormat="1" ht="39" customHeight="1">
      <c r="A23" s="84" t="s">
        <v>28</v>
      </c>
      <c r="B23" s="84"/>
      <c r="C23" s="84"/>
      <c r="D23" s="84"/>
      <c r="E23" s="84"/>
      <c r="F23" s="84"/>
      <c r="G23" s="84"/>
      <c r="H23" s="84"/>
      <c r="I23" s="56"/>
      <c r="J23" s="56"/>
      <c r="K23" s="56"/>
    </row>
    <row r="24" spans="1:11" s="14" customFormat="1" ht="36.75" customHeight="1">
      <c r="A24" s="57"/>
      <c r="B24" s="58" t="s">
        <v>22</v>
      </c>
      <c r="C24" s="59"/>
      <c r="D24" s="59"/>
      <c r="E24" s="59"/>
      <c r="F24" s="60"/>
      <c r="G24" s="59"/>
      <c r="H24" s="61">
        <f>H25+H26</f>
        <v>269365.12</v>
      </c>
      <c r="I24" s="61">
        <f>I25+I26</f>
        <v>246246.72</v>
      </c>
      <c r="J24" s="59"/>
      <c r="K24" s="59"/>
    </row>
    <row r="25" spans="1:11" s="14" customFormat="1" ht="247.5" customHeight="1">
      <c r="A25" s="53" t="s">
        <v>13</v>
      </c>
      <c r="B25" s="62" t="s">
        <v>94</v>
      </c>
      <c r="C25" s="55" t="s">
        <v>14</v>
      </c>
      <c r="D25" s="55" t="s">
        <v>30</v>
      </c>
      <c r="E25" s="55" t="s">
        <v>97</v>
      </c>
      <c r="F25" s="63" t="s">
        <v>93</v>
      </c>
      <c r="G25" s="55" t="s">
        <v>79</v>
      </c>
      <c r="H25" s="64">
        <v>232740.62</v>
      </c>
      <c r="I25" s="64">
        <v>232740.62</v>
      </c>
      <c r="J25" s="55" t="s">
        <v>79</v>
      </c>
      <c r="K25" s="70" t="s">
        <v>124</v>
      </c>
    </row>
    <row r="26" spans="1:11" s="14" customFormat="1" ht="283.5" customHeight="1">
      <c r="A26" s="53" t="s">
        <v>19</v>
      </c>
      <c r="B26" s="65" t="s">
        <v>98</v>
      </c>
      <c r="C26" s="53"/>
      <c r="D26" s="53"/>
      <c r="E26" s="55"/>
      <c r="F26" s="48"/>
      <c r="G26" s="53"/>
      <c r="H26" s="66">
        <f>H27+H28+H29</f>
        <v>36624.5</v>
      </c>
      <c r="I26" s="66">
        <f>I27+I28+I29</f>
        <v>13506.1</v>
      </c>
      <c r="J26" s="53"/>
      <c r="K26" s="53"/>
    </row>
    <row r="27" spans="1:11" s="14" customFormat="1" ht="168" customHeight="1">
      <c r="A27" s="67" t="s">
        <v>73</v>
      </c>
      <c r="B27" s="65" t="s">
        <v>49</v>
      </c>
      <c r="C27" s="53" t="s">
        <v>51</v>
      </c>
      <c r="D27" s="53" t="s">
        <v>77</v>
      </c>
      <c r="E27" s="55"/>
      <c r="F27" s="48" t="s">
        <v>117</v>
      </c>
      <c r="G27" s="53" t="s">
        <v>35</v>
      </c>
      <c r="H27" s="66">
        <f>14300+5224.5</f>
        <v>19524.5</v>
      </c>
      <c r="I27" s="66">
        <f>1306.1</f>
        <v>1306.1</v>
      </c>
      <c r="J27" s="53" t="s">
        <v>35</v>
      </c>
      <c r="K27" s="48" t="s">
        <v>126</v>
      </c>
    </row>
    <row r="28" spans="1:11" s="14" customFormat="1" ht="132" customHeight="1">
      <c r="A28" s="53" t="s">
        <v>74</v>
      </c>
      <c r="B28" s="65" t="s">
        <v>52</v>
      </c>
      <c r="C28" s="53" t="s">
        <v>24</v>
      </c>
      <c r="D28" s="53" t="s">
        <v>77</v>
      </c>
      <c r="E28" s="55"/>
      <c r="F28" s="48" t="s">
        <v>53</v>
      </c>
      <c r="G28" s="53" t="s">
        <v>35</v>
      </c>
      <c r="H28" s="66">
        <v>4900</v>
      </c>
      <c r="I28" s="66">
        <v>0</v>
      </c>
      <c r="J28" s="53"/>
      <c r="K28" s="69" t="s">
        <v>118</v>
      </c>
    </row>
    <row r="29" spans="1:11" s="14" customFormat="1" ht="138.75" customHeight="1">
      <c r="A29" s="53" t="s">
        <v>75</v>
      </c>
      <c r="B29" s="68" t="s">
        <v>54</v>
      </c>
      <c r="C29" s="55" t="s">
        <v>24</v>
      </c>
      <c r="D29" s="53" t="s">
        <v>77</v>
      </c>
      <c r="E29" s="55"/>
      <c r="F29" s="63" t="s">
        <v>64</v>
      </c>
      <c r="G29" s="55" t="s">
        <v>35</v>
      </c>
      <c r="H29" s="66">
        <v>12200</v>
      </c>
      <c r="I29" s="66">
        <v>12200</v>
      </c>
      <c r="J29" s="55" t="s">
        <v>35</v>
      </c>
      <c r="K29" s="69" t="s">
        <v>124</v>
      </c>
    </row>
    <row r="30" spans="1:11" s="15" customFormat="1" ht="289.5" customHeight="1" hidden="1">
      <c r="A30" s="55" t="s">
        <v>16</v>
      </c>
      <c r="B30" s="62" t="s">
        <v>71</v>
      </c>
      <c r="C30" s="55" t="s">
        <v>15</v>
      </c>
      <c r="D30" s="53" t="s">
        <v>78</v>
      </c>
      <c r="E30" s="55" t="s">
        <v>23</v>
      </c>
      <c r="F30" s="63" t="s">
        <v>116</v>
      </c>
      <c r="G30" s="55">
        <v>50</v>
      </c>
      <c r="H30" s="64" t="s">
        <v>3</v>
      </c>
      <c r="I30" s="64" t="s">
        <v>3</v>
      </c>
      <c r="J30" s="55"/>
      <c r="K30" s="70" t="s">
        <v>113</v>
      </c>
    </row>
    <row r="31" spans="1:11" s="16" customFormat="1" ht="408.75" customHeight="1">
      <c r="A31" s="71" t="s">
        <v>17</v>
      </c>
      <c r="B31" s="73" t="s">
        <v>65</v>
      </c>
      <c r="C31" s="71" t="s">
        <v>18</v>
      </c>
      <c r="D31" s="86" t="s">
        <v>76</v>
      </c>
      <c r="E31" s="71" t="s">
        <v>96</v>
      </c>
      <c r="F31" s="71" t="s">
        <v>63</v>
      </c>
      <c r="G31" s="71" t="s">
        <v>37</v>
      </c>
      <c r="H31" s="82" t="s">
        <v>3</v>
      </c>
      <c r="I31" s="82" t="s">
        <v>3</v>
      </c>
      <c r="J31" s="82" t="s">
        <v>3</v>
      </c>
      <c r="K31" s="80" t="s">
        <v>119</v>
      </c>
    </row>
    <row r="32" spans="1:11" s="16" customFormat="1" ht="150" customHeight="1">
      <c r="A32" s="72"/>
      <c r="B32" s="74"/>
      <c r="C32" s="72"/>
      <c r="D32" s="87"/>
      <c r="E32" s="72"/>
      <c r="F32" s="72"/>
      <c r="G32" s="72"/>
      <c r="H32" s="83"/>
      <c r="I32" s="83"/>
      <c r="J32" s="83"/>
      <c r="K32" s="81"/>
    </row>
  </sheetData>
  <sheetProtection/>
  <mergeCells count="37">
    <mergeCell ref="G1:H1"/>
    <mergeCell ref="C4:C5"/>
    <mergeCell ref="D4:D5"/>
    <mergeCell ref="A4:A5"/>
    <mergeCell ref="F4:F5"/>
    <mergeCell ref="H4:H5"/>
    <mergeCell ref="E4:E5"/>
    <mergeCell ref="A2:K2"/>
    <mergeCell ref="I4:I5"/>
    <mergeCell ref="A17:A18"/>
    <mergeCell ref="B17:B18"/>
    <mergeCell ref="C17:C18"/>
    <mergeCell ref="B8:K8"/>
    <mergeCell ref="A7:G7"/>
    <mergeCell ref="B4:B5"/>
    <mergeCell ref="B16:K16"/>
    <mergeCell ref="A6:H6"/>
    <mergeCell ref="D11:D14"/>
    <mergeCell ref="G4:G5"/>
    <mergeCell ref="K4:K5"/>
    <mergeCell ref="F31:F32"/>
    <mergeCell ref="G31:G32"/>
    <mergeCell ref="E31:E32"/>
    <mergeCell ref="D31:D32"/>
    <mergeCell ref="E11:E14"/>
    <mergeCell ref="E17:E18"/>
    <mergeCell ref="J4:J5"/>
    <mergeCell ref="C31:C32"/>
    <mergeCell ref="B31:B32"/>
    <mergeCell ref="C11:C14"/>
    <mergeCell ref="D17:D18"/>
    <mergeCell ref="A31:A32"/>
    <mergeCell ref="K31:K32"/>
    <mergeCell ref="J31:J32"/>
    <mergeCell ref="I31:I32"/>
    <mergeCell ref="H31:H32"/>
    <mergeCell ref="A23:H23"/>
  </mergeCells>
  <printOptions/>
  <pageMargins left="0.1968503937007874" right="0" top="0.4330708661417323" bottom="0" header="0.31496062992125984" footer="0.15748031496062992"/>
  <pageSetup fitToHeight="0" horizontalDpi="600" verticalDpi="600" orientation="landscape" paperSize="9" scale="39" r:id="rId1"/>
  <rowBreaks count="1" manualBreakCount="1">
    <brk id="1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Филиппова Татьяна Анатольевна</cp:lastModifiedBy>
  <cp:lastPrinted>2016-05-23T03:47:15Z</cp:lastPrinted>
  <dcterms:created xsi:type="dcterms:W3CDTF">2006-09-16T00:00:00Z</dcterms:created>
  <dcterms:modified xsi:type="dcterms:W3CDTF">2016-07-28T08:43:08Z</dcterms:modified>
  <cp:category/>
  <cp:version/>
  <cp:contentType/>
  <cp:contentStatus/>
</cp:coreProperties>
</file>